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985" activeTab="1"/>
  </bookViews>
  <sheets>
    <sheet name="ob.Rytel" sheetId="1" r:id="rId1"/>
    <sheet name="ob.Klosnowo" sheetId="2" r:id="rId2"/>
  </sheets>
  <definedNames/>
  <calcPr fullCalcOnLoad="1"/>
</workbook>
</file>

<file path=xl/sharedStrings.xml><?xml version="1.0" encoding="utf-8"?>
<sst xmlns="http://schemas.openxmlformats.org/spreadsheetml/2006/main" count="401" uniqueCount="217">
  <si>
    <t>Lp.</t>
  </si>
  <si>
    <t>Oddział, pododdział</t>
  </si>
  <si>
    <t>Powierzchnia</t>
  </si>
  <si>
    <t>Opis obiektu, kategoria</t>
  </si>
  <si>
    <t>Nr rejestru woj..</t>
  </si>
  <si>
    <t>53 b</t>
  </si>
  <si>
    <t>67 c</t>
  </si>
  <si>
    <t>90 g</t>
  </si>
  <si>
    <t>116 b</t>
  </si>
  <si>
    <t>Bagno</t>
  </si>
  <si>
    <t>Ps.V</t>
  </si>
  <si>
    <t>Ł.V</t>
  </si>
  <si>
    <t>135 c</t>
  </si>
  <si>
    <t>Ps.VI</t>
  </si>
  <si>
    <t>136 d</t>
  </si>
  <si>
    <t>138 h</t>
  </si>
  <si>
    <t>139 f</t>
  </si>
  <si>
    <t>166 j</t>
  </si>
  <si>
    <t>Ogółem:</t>
  </si>
  <si>
    <t>297 f</t>
  </si>
  <si>
    <t>297 b</t>
  </si>
  <si>
    <t>298 d</t>
  </si>
  <si>
    <t>300 b</t>
  </si>
  <si>
    <t>301 c</t>
  </si>
  <si>
    <t>Nr rejestru woj.</t>
  </si>
  <si>
    <t>131 g</t>
  </si>
  <si>
    <t>190 f</t>
  </si>
  <si>
    <t>Ps V</t>
  </si>
  <si>
    <t>191 g</t>
  </si>
  <si>
    <t>262 g</t>
  </si>
  <si>
    <t>329 o</t>
  </si>
  <si>
    <t>Ps IV</t>
  </si>
  <si>
    <t>329 p</t>
  </si>
  <si>
    <t>160 b</t>
  </si>
  <si>
    <t>277 g</t>
  </si>
  <si>
    <t>235 h</t>
  </si>
  <si>
    <t>79 f</t>
  </si>
  <si>
    <t>46 f</t>
  </si>
  <si>
    <t>222 f</t>
  </si>
  <si>
    <t>226 a</t>
  </si>
  <si>
    <t>228 g</t>
  </si>
  <si>
    <t>228 i</t>
  </si>
  <si>
    <t>206 a</t>
  </si>
  <si>
    <t>234 d</t>
  </si>
  <si>
    <t>234 h</t>
  </si>
  <si>
    <t>241 c</t>
  </si>
  <si>
    <t>242 a</t>
  </si>
  <si>
    <t>254 c</t>
  </si>
  <si>
    <t>254 h</t>
  </si>
  <si>
    <t>255 f</t>
  </si>
  <si>
    <t>174 b</t>
  </si>
  <si>
    <t>179 c</t>
  </si>
  <si>
    <t>182 a</t>
  </si>
  <si>
    <t>182 h</t>
  </si>
  <si>
    <t>182 l</t>
  </si>
  <si>
    <t>182 n</t>
  </si>
  <si>
    <t>186 c</t>
  </si>
  <si>
    <t>186 d</t>
  </si>
  <si>
    <t>184 h</t>
  </si>
  <si>
    <t>190 d</t>
  </si>
  <si>
    <t>194 c</t>
  </si>
  <si>
    <t>188 g</t>
  </si>
  <si>
    <t>188 j</t>
  </si>
  <si>
    <t>196 d</t>
  </si>
  <si>
    <t>197 b</t>
  </si>
  <si>
    <t>197 m</t>
  </si>
  <si>
    <t>199 g</t>
  </si>
  <si>
    <t>200 h</t>
  </si>
  <si>
    <t>201 b</t>
  </si>
  <si>
    <t>159 d</t>
  </si>
  <si>
    <t>45 k</t>
  </si>
  <si>
    <t>245 c</t>
  </si>
  <si>
    <t>246 g</t>
  </si>
  <si>
    <t>260 l</t>
  </si>
  <si>
    <t>262 f</t>
  </si>
  <si>
    <t>263 d</t>
  </si>
  <si>
    <t>272 a</t>
  </si>
  <si>
    <t>272 i</t>
  </si>
  <si>
    <t>273 g</t>
  </si>
  <si>
    <t>274 a</t>
  </si>
  <si>
    <t>274 b</t>
  </si>
  <si>
    <t>279 f</t>
  </si>
  <si>
    <t>279 m</t>
  </si>
  <si>
    <t>279 p</t>
  </si>
  <si>
    <t>280 n</t>
  </si>
  <si>
    <t>284 c</t>
  </si>
  <si>
    <t>284 g</t>
  </si>
  <si>
    <t>287 b</t>
  </si>
  <si>
    <t>291 h</t>
  </si>
  <si>
    <t>292 h</t>
  </si>
  <si>
    <t>294 b</t>
  </si>
  <si>
    <t>295 c</t>
  </si>
  <si>
    <t>54 f</t>
  </si>
  <si>
    <t>61 a</t>
  </si>
  <si>
    <t>61 d</t>
  </si>
  <si>
    <t>62 f</t>
  </si>
  <si>
    <t>328 d</t>
  </si>
  <si>
    <t>353 c</t>
  </si>
  <si>
    <t>364 i</t>
  </si>
  <si>
    <t>379 c</t>
  </si>
  <si>
    <t>380 a</t>
  </si>
  <si>
    <t>380 i</t>
  </si>
  <si>
    <t>381 g</t>
  </si>
  <si>
    <t>249 a</t>
  </si>
  <si>
    <t>301 d</t>
  </si>
  <si>
    <t>Ps VI</t>
  </si>
  <si>
    <t>301 k</t>
  </si>
  <si>
    <t>313 f</t>
  </si>
  <si>
    <t>383 h</t>
  </si>
  <si>
    <t>PsVI</t>
  </si>
  <si>
    <t>23 f</t>
  </si>
  <si>
    <t>35 c</t>
  </si>
  <si>
    <t>24 a</t>
  </si>
  <si>
    <t>255 i</t>
  </si>
  <si>
    <t>368 f</t>
  </si>
  <si>
    <t>206 d</t>
  </si>
  <si>
    <t>bagno</t>
  </si>
  <si>
    <t xml:space="preserve">jezioro Żabionek </t>
  </si>
  <si>
    <t>jezioro Sosnówek</t>
  </si>
  <si>
    <t>jezioro Długie</t>
  </si>
  <si>
    <t>227a</t>
  </si>
  <si>
    <t>224a</t>
  </si>
  <si>
    <t>224b</t>
  </si>
  <si>
    <t>łąki</t>
  </si>
  <si>
    <t>224c</t>
  </si>
  <si>
    <t>224f</t>
  </si>
  <si>
    <t>pastwisko</t>
  </si>
  <si>
    <t>223c</t>
  </si>
  <si>
    <t>223d</t>
  </si>
  <si>
    <t>223g</t>
  </si>
  <si>
    <t>221f</t>
  </si>
  <si>
    <t>łaka</t>
  </si>
  <si>
    <t>206f</t>
  </si>
  <si>
    <t>222a</t>
  </si>
  <si>
    <t>222b</t>
  </si>
  <si>
    <t>222h</t>
  </si>
  <si>
    <t>FUNKA</t>
  </si>
  <si>
    <t>TUROWIEC</t>
  </si>
  <si>
    <t>KOPERNICA</t>
  </si>
  <si>
    <t>KROJANTY</t>
  </si>
  <si>
    <t>POWAŁKI</t>
  </si>
  <si>
    <t>WOLNOŚĆ</t>
  </si>
  <si>
    <t>JAKUBOWO</t>
  </si>
  <si>
    <t>JATY</t>
  </si>
  <si>
    <t>JEZIORKO</t>
  </si>
  <si>
    <t>KOSOWA NIWA</t>
  </si>
  <si>
    <t>LUTOM</t>
  </si>
  <si>
    <t>MYLOF</t>
  </si>
  <si>
    <t>ŻUKOWO</t>
  </si>
  <si>
    <t>52 g</t>
  </si>
  <si>
    <t>167 g</t>
  </si>
  <si>
    <t>116 i</t>
  </si>
  <si>
    <t>116 r</t>
  </si>
  <si>
    <t>115 d</t>
  </si>
  <si>
    <t>138 g</t>
  </si>
  <si>
    <t>140 s</t>
  </si>
  <si>
    <t>164 i</t>
  </si>
  <si>
    <t>160 f</t>
  </si>
  <si>
    <t>204 a</t>
  </si>
  <si>
    <t>204 d</t>
  </si>
  <si>
    <t>205 g</t>
  </si>
  <si>
    <t>213 l</t>
  </si>
  <si>
    <t>213 n</t>
  </si>
  <si>
    <t>214 h</t>
  </si>
  <si>
    <t>229 h</t>
  </si>
  <si>
    <t>227h</t>
  </si>
  <si>
    <t>215p</t>
  </si>
  <si>
    <t>206a</t>
  </si>
  <si>
    <t>213j</t>
  </si>
  <si>
    <t>184 m</t>
  </si>
  <si>
    <t>193 i</t>
  </si>
  <si>
    <t>195 m</t>
  </si>
  <si>
    <t>198 i</t>
  </si>
  <si>
    <t>200 d</t>
  </si>
  <si>
    <t>200 i</t>
  </si>
  <si>
    <t>200 k</t>
  </si>
  <si>
    <t>104 j</t>
  </si>
  <si>
    <t>11 g</t>
  </si>
  <si>
    <t>22 f</t>
  </si>
  <si>
    <t>37 c</t>
  </si>
  <si>
    <t>44 l</t>
  </si>
  <si>
    <t>48 h</t>
  </si>
  <si>
    <t>261 g</t>
  </si>
  <si>
    <r>
      <t>280 b</t>
    </r>
    <r>
      <rPr>
        <vertAlign val="superscript"/>
        <sz val="10"/>
        <rFont val="Arial CE"/>
        <family val="2"/>
      </rPr>
      <t>x</t>
    </r>
  </si>
  <si>
    <r>
      <t>280 i</t>
    </r>
    <r>
      <rPr>
        <vertAlign val="superscript"/>
        <sz val="10"/>
        <rFont val="Arial CE"/>
        <family val="2"/>
      </rPr>
      <t>x</t>
    </r>
  </si>
  <si>
    <t>290 b</t>
  </si>
  <si>
    <t>292 c</t>
  </si>
  <si>
    <t>293 i</t>
  </si>
  <si>
    <t>294 h</t>
  </si>
  <si>
    <t>131 o</t>
  </si>
  <si>
    <t>135 g</t>
  </si>
  <si>
    <t>138 A c</t>
  </si>
  <si>
    <t>217 f</t>
  </si>
  <si>
    <t>330 d</t>
  </si>
  <si>
    <t>64 f</t>
  </si>
  <si>
    <t>353 Ad</t>
  </si>
  <si>
    <t>363 f</t>
  </si>
  <si>
    <t>364 k</t>
  </si>
  <si>
    <t>302 k</t>
  </si>
  <si>
    <t>311 f</t>
  </si>
  <si>
    <t>334 g</t>
  </si>
  <si>
    <t>335 f</t>
  </si>
  <si>
    <t>336 m</t>
  </si>
  <si>
    <t>339 l</t>
  </si>
  <si>
    <t>341 l</t>
  </si>
  <si>
    <t>31 f</t>
  </si>
  <si>
    <t>Leśnictwo</t>
  </si>
  <si>
    <t>R-M</t>
  </si>
  <si>
    <t xml:space="preserve">ogółem nadleśnictwo </t>
  </si>
  <si>
    <t>Wykaz użytków ekologicznych na terenie Obrębu Rytel</t>
  </si>
  <si>
    <t>Wykaz użytków ekologicznych na terenie Obrębu Klosnowo</t>
  </si>
  <si>
    <t>Powołane Rozporzadzeniem nr 49/06 Wojewody Pomorskiego z dnia 5 marca 2006 r</t>
  </si>
  <si>
    <t xml:space="preserve">z dnia 30 grudnia 1994 r , nr 64/97 z dnia 30 października 1997 r </t>
  </si>
  <si>
    <t xml:space="preserve">Powołane Rozporządzeniem Wojewody Bydgoskiego nr 346/94 </t>
  </si>
  <si>
    <t xml:space="preserve"> nr 64/97 z dnia 30 października 1997 r </t>
  </si>
  <si>
    <t xml:space="preserve">Powołane Rozporządzeniem Wojewody Bydgoskiego nr 346/94 z dnia 30 grudnia 1994 r , </t>
  </si>
  <si>
    <t>MŁYNKI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</si>
</sst>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0" borderId="48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43" xfId="0" applyBorder="1" applyAlignment="1">
      <alignment/>
    </xf>
    <xf numFmtId="0" fontId="2" fillId="0" borderId="48" xfId="0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8" xfId="0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9">
      <selection activeCell="H29" sqref="H29"/>
    </sheetView>
  </sheetViews>
  <sheetFormatPr defaultColWidth="9.00390625" defaultRowHeight="12.75"/>
  <cols>
    <col min="1" max="1" width="17.125" style="0" customWidth="1"/>
    <col min="4" max="4" width="12.00390625" style="0" customWidth="1"/>
    <col min="5" max="5" width="13.125" style="0" customWidth="1"/>
    <col min="6" max="6" width="10.375" style="0" customWidth="1"/>
  </cols>
  <sheetData>
    <row r="1" spans="1:7" ht="28.5" customHeight="1">
      <c r="A1" s="96" t="s">
        <v>209</v>
      </c>
      <c r="B1" s="94"/>
      <c r="C1" s="94"/>
      <c r="D1" s="94"/>
      <c r="E1" s="94"/>
      <c r="F1" s="95"/>
      <c r="G1" s="95"/>
    </row>
    <row r="2" ht="21.75" customHeight="1">
      <c r="A2" s="99" t="s">
        <v>213</v>
      </c>
    </row>
    <row r="3" ht="21.75" customHeight="1" thickBot="1">
      <c r="A3" s="99" t="s">
        <v>212</v>
      </c>
    </row>
    <row r="4" spans="1:6" ht="45.75" customHeight="1" thickBot="1">
      <c r="A4" s="82" t="s">
        <v>206</v>
      </c>
      <c r="B4" s="7" t="s">
        <v>0</v>
      </c>
      <c r="C4" s="6" t="s">
        <v>24</v>
      </c>
      <c r="D4" s="7" t="s">
        <v>1</v>
      </c>
      <c r="E4" s="7" t="s">
        <v>2</v>
      </c>
      <c r="F4" s="12" t="s">
        <v>3</v>
      </c>
    </row>
    <row r="5" spans="1:6" ht="19.5" customHeight="1">
      <c r="A5" s="67" t="s">
        <v>142</v>
      </c>
      <c r="B5" s="20">
        <v>1</v>
      </c>
      <c r="C5" s="60">
        <v>30</v>
      </c>
      <c r="D5" s="20" t="s">
        <v>25</v>
      </c>
      <c r="E5" s="21">
        <v>0.55</v>
      </c>
      <c r="F5" s="114" t="s">
        <v>9</v>
      </c>
    </row>
    <row r="6" spans="1:6" ht="19.5" customHeight="1">
      <c r="A6" s="80"/>
      <c r="B6" s="3">
        <v>2</v>
      </c>
      <c r="C6" s="16">
        <v>31</v>
      </c>
      <c r="D6" s="3" t="s">
        <v>189</v>
      </c>
      <c r="E6" s="17">
        <v>0.8</v>
      </c>
      <c r="F6" s="18" t="s">
        <v>9</v>
      </c>
    </row>
    <row r="7" spans="1:6" ht="19.5" customHeight="1">
      <c r="A7" s="80"/>
      <c r="B7" s="3">
        <v>3</v>
      </c>
      <c r="C7" s="16">
        <v>74</v>
      </c>
      <c r="D7" s="3" t="s">
        <v>190</v>
      </c>
      <c r="E7" s="17">
        <v>1.5</v>
      </c>
      <c r="F7" s="18" t="s">
        <v>9</v>
      </c>
    </row>
    <row r="8" spans="1:6" ht="19.5" customHeight="1">
      <c r="A8" s="80"/>
      <c r="B8" s="3">
        <v>4</v>
      </c>
      <c r="C8" s="16">
        <v>75</v>
      </c>
      <c r="D8" s="3" t="s">
        <v>191</v>
      </c>
      <c r="E8" s="17">
        <v>0.3</v>
      </c>
      <c r="F8" s="18" t="s">
        <v>9</v>
      </c>
    </row>
    <row r="9" spans="1:6" ht="19.5" customHeight="1">
      <c r="A9" s="80"/>
      <c r="B9" s="3">
        <v>5</v>
      </c>
      <c r="C9" s="16">
        <v>71</v>
      </c>
      <c r="D9" s="3" t="s">
        <v>26</v>
      </c>
      <c r="E9" s="17">
        <v>0.28</v>
      </c>
      <c r="F9" s="18" t="s">
        <v>27</v>
      </c>
    </row>
    <row r="10" spans="1:6" ht="19.5" customHeight="1">
      <c r="A10" s="80"/>
      <c r="B10" s="3"/>
      <c r="C10" s="16">
        <v>71</v>
      </c>
      <c r="D10" s="3" t="s">
        <v>28</v>
      </c>
      <c r="E10" s="19">
        <v>0.38</v>
      </c>
      <c r="F10" s="18" t="s">
        <v>27</v>
      </c>
    </row>
    <row r="11" spans="1:6" ht="19.5" customHeight="1">
      <c r="A11" s="80"/>
      <c r="B11" s="3">
        <v>6</v>
      </c>
      <c r="C11" s="16">
        <v>72</v>
      </c>
      <c r="D11" s="3" t="s">
        <v>192</v>
      </c>
      <c r="E11" s="17">
        <v>0.4</v>
      </c>
      <c r="F11" s="18" t="s">
        <v>9</v>
      </c>
    </row>
    <row r="12" spans="1:6" ht="19.5" customHeight="1">
      <c r="A12" s="80"/>
      <c r="B12" s="3">
        <v>7</v>
      </c>
      <c r="C12" s="16">
        <v>73</v>
      </c>
      <c r="D12" s="3" t="s">
        <v>29</v>
      </c>
      <c r="E12" s="19">
        <v>1.49</v>
      </c>
      <c r="F12" s="18" t="s">
        <v>9</v>
      </c>
    </row>
    <row r="13" spans="1:6" ht="19.5" customHeight="1">
      <c r="A13" s="80"/>
      <c r="B13" s="3">
        <v>8</v>
      </c>
      <c r="C13" s="16">
        <v>95</v>
      </c>
      <c r="D13" s="3" t="s">
        <v>30</v>
      </c>
      <c r="E13" s="17">
        <v>0.3</v>
      </c>
      <c r="F13" s="18" t="s">
        <v>31</v>
      </c>
    </row>
    <row r="14" spans="1:6" ht="19.5" customHeight="1">
      <c r="A14" s="80"/>
      <c r="B14" s="3"/>
      <c r="C14" s="16">
        <v>95</v>
      </c>
      <c r="D14" s="3" t="s">
        <v>32</v>
      </c>
      <c r="E14" s="19">
        <v>0.05</v>
      </c>
      <c r="F14" s="18" t="s">
        <v>31</v>
      </c>
    </row>
    <row r="15" spans="1:6" ht="19.5" customHeight="1">
      <c r="A15" s="80"/>
      <c r="B15" s="3">
        <v>9</v>
      </c>
      <c r="C15" s="16">
        <v>96</v>
      </c>
      <c r="D15" s="3" t="s">
        <v>193</v>
      </c>
      <c r="E15" s="17">
        <v>0.5</v>
      </c>
      <c r="F15" s="18" t="s">
        <v>9</v>
      </c>
    </row>
    <row r="16" spans="1:6" ht="19.5" customHeight="1">
      <c r="A16" s="80"/>
      <c r="B16" s="3">
        <v>10</v>
      </c>
      <c r="C16" s="16">
        <v>106</v>
      </c>
      <c r="D16" s="3" t="s">
        <v>69</v>
      </c>
      <c r="E16" s="17">
        <v>0.45</v>
      </c>
      <c r="F16" s="18" t="s">
        <v>9</v>
      </c>
    </row>
    <row r="17" spans="1:6" ht="19.5" customHeight="1" thickBot="1">
      <c r="A17" s="80"/>
      <c r="B17" s="3"/>
      <c r="C17" s="16">
        <v>106</v>
      </c>
      <c r="D17" s="3" t="s">
        <v>33</v>
      </c>
      <c r="E17" s="19">
        <v>0.45</v>
      </c>
      <c r="F17" s="18" t="s">
        <v>9</v>
      </c>
    </row>
    <row r="18" spans="1:6" ht="19.5" customHeight="1" thickBot="1">
      <c r="A18" s="115"/>
      <c r="B18" s="68" t="s">
        <v>18</v>
      </c>
      <c r="C18" s="69"/>
      <c r="D18" s="7"/>
      <c r="E18" s="7">
        <f>SUM(E5:E17)</f>
        <v>7.45</v>
      </c>
      <c r="F18" s="7"/>
    </row>
    <row r="19" spans="1:6" ht="19.5" customHeight="1">
      <c r="A19" s="116" t="s">
        <v>143</v>
      </c>
      <c r="B19" s="20">
        <v>1</v>
      </c>
      <c r="C19" s="20">
        <v>107</v>
      </c>
      <c r="D19" s="60" t="s">
        <v>34</v>
      </c>
      <c r="E19" s="21">
        <v>5.84</v>
      </c>
      <c r="F19" s="20" t="s">
        <v>9</v>
      </c>
    </row>
    <row r="20" spans="1:6" ht="19.5" customHeight="1" thickBot="1">
      <c r="A20" s="117"/>
      <c r="B20" s="29">
        <v>2</v>
      </c>
      <c r="C20" s="29">
        <v>201</v>
      </c>
      <c r="D20" s="28" t="s">
        <v>35</v>
      </c>
      <c r="E20" s="37">
        <v>1.99</v>
      </c>
      <c r="F20" s="29" t="s">
        <v>9</v>
      </c>
    </row>
    <row r="21" spans="1:6" ht="19.5" customHeight="1" thickBot="1">
      <c r="A21" s="118"/>
      <c r="B21" s="68" t="s">
        <v>18</v>
      </c>
      <c r="C21" s="69"/>
      <c r="D21" s="7"/>
      <c r="E21" s="7">
        <f>SUM(E19:E20)</f>
        <v>7.83</v>
      </c>
      <c r="F21" s="7"/>
    </row>
    <row r="22" spans="1:6" ht="19.5" customHeight="1" thickBot="1">
      <c r="A22" s="67" t="s">
        <v>144</v>
      </c>
      <c r="B22" s="119">
        <v>1</v>
      </c>
      <c r="C22" s="120">
        <v>98</v>
      </c>
      <c r="D22" s="120" t="s">
        <v>36</v>
      </c>
      <c r="E22" s="120">
        <v>0.28</v>
      </c>
      <c r="F22" s="84" t="s">
        <v>9</v>
      </c>
    </row>
    <row r="23" spans="1:6" ht="19.5" customHeight="1" thickBot="1">
      <c r="A23" s="115"/>
      <c r="B23" s="121" t="s">
        <v>18</v>
      </c>
      <c r="C23" s="122"/>
      <c r="D23" s="7"/>
      <c r="E23" s="7">
        <f>SUM(E22:E22)</f>
        <v>0.28</v>
      </c>
      <c r="F23" s="7"/>
    </row>
    <row r="24" spans="1:6" ht="19.5" customHeight="1" thickBot="1">
      <c r="A24" s="111" t="s">
        <v>147</v>
      </c>
      <c r="B24" s="20">
        <v>1</v>
      </c>
      <c r="C24" s="20">
        <v>102</v>
      </c>
      <c r="D24" s="13" t="s">
        <v>92</v>
      </c>
      <c r="E24" s="21">
        <v>3.82</v>
      </c>
      <c r="F24" s="20" t="s">
        <v>9</v>
      </c>
    </row>
    <row r="25" spans="1:6" ht="19.5" customHeight="1" thickBot="1">
      <c r="A25" s="111" t="s">
        <v>216</v>
      </c>
      <c r="B25" s="3">
        <v>2</v>
      </c>
      <c r="C25" s="3">
        <v>118</v>
      </c>
      <c r="D25" s="16" t="s">
        <v>93</v>
      </c>
      <c r="E25" s="19">
        <v>0.25</v>
      </c>
      <c r="F25" s="3" t="s">
        <v>27</v>
      </c>
    </row>
    <row r="26" spans="1:6" ht="19.5" customHeight="1">
      <c r="A26" s="80"/>
      <c r="B26" s="3">
        <v>3</v>
      </c>
      <c r="C26" s="3">
        <v>119</v>
      </c>
      <c r="D26" s="16" t="s">
        <v>94</v>
      </c>
      <c r="E26" s="19">
        <v>0.95</v>
      </c>
      <c r="F26" s="3" t="s">
        <v>27</v>
      </c>
    </row>
    <row r="27" spans="1:6" ht="19.5" customHeight="1">
      <c r="A27" s="80"/>
      <c r="B27" s="3">
        <v>4</v>
      </c>
      <c r="C27" s="3">
        <v>120</v>
      </c>
      <c r="D27" s="16" t="s">
        <v>95</v>
      </c>
      <c r="E27" s="19">
        <v>0.32</v>
      </c>
      <c r="F27" s="3" t="s">
        <v>9</v>
      </c>
    </row>
    <row r="28" spans="1:6" ht="19.5" customHeight="1" thickBot="1">
      <c r="A28" s="80"/>
      <c r="B28" s="3">
        <v>5</v>
      </c>
      <c r="C28" s="3">
        <v>121</v>
      </c>
      <c r="D28" s="16" t="s">
        <v>194</v>
      </c>
      <c r="E28" s="19">
        <v>0.35</v>
      </c>
      <c r="F28" s="3" t="s">
        <v>9</v>
      </c>
    </row>
    <row r="29" spans="1:6" ht="19.5" customHeight="1" thickBot="1">
      <c r="A29" s="115"/>
      <c r="B29" s="121" t="s">
        <v>18</v>
      </c>
      <c r="C29" s="122"/>
      <c r="D29" s="7"/>
      <c r="E29" s="7">
        <f>SUM(E24:E28)</f>
        <v>5.69</v>
      </c>
      <c r="F29" s="7"/>
    </row>
    <row r="30" spans="1:6" ht="19.5" customHeight="1">
      <c r="A30" s="67" t="s">
        <v>145</v>
      </c>
      <c r="B30" s="3">
        <v>1</v>
      </c>
      <c r="C30" s="16">
        <v>204</v>
      </c>
      <c r="D30" s="3" t="s">
        <v>96</v>
      </c>
      <c r="E30" s="17">
        <v>1.25</v>
      </c>
      <c r="F30" s="18" t="s">
        <v>31</v>
      </c>
    </row>
    <row r="31" spans="1:6" ht="19.5" customHeight="1">
      <c r="A31" s="80"/>
      <c r="B31" s="3">
        <v>2</v>
      </c>
      <c r="C31" s="16">
        <v>202</v>
      </c>
      <c r="D31" s="3" t="s">
        <v>97</v>
      </c>
      <c r="E31" s="17">
        <v>1.38</v>
      </c>
      <c r="F31" s="18" t="s">
        <v>9</v>
      </c>
    </row>
    <row r="32" spans="1:6" ht="19.5" customHeight="1">
      <c r="A32" s="80"/>
      <c r="B32" s="3">
        <v>3</v>
      </c>
      <c r="C32" s="16">
        <v>203</v>
      </c>
      <c r="D32" s="3" t="s">
        <v>195</v>
      </c>
      <c r="E32" s="17">
        <v>0.5</v>
      </c>
      <c r="F32" s="18" t="s">
        <v>9</v>
      </c>
    </row>
    <row r="33" spans="1:6" ht="19.5" customHeight="1">
      <c r="A33" s="80"/>
      <c r="B33" s="3">
        <v>4</v>
      </c>
      <c r="C33" s="16">
        <v>205</v>
      </c>
      <c r="D33" s="3" t="s">
        <v>196</v>
      </c>
      <c r="E33" s="19">
        <v>0.56</v>
      </c>
      <c r="F33" s="18" t="s">
        <v>9</v>
      </c>
    </row>
    <row r="34" spans="1:6" ht="19.5" customHeight="1">
      <c r="A34" s="80"/>
      <c r="B34" s="3">
        <v>5</v>
      </c>
      <c r="C34" s="16">
        <v>210</v>
      </c>
      <c r="D34" s="3" t="s">
        <v>197</v>
      </c>
      <c r="E34" s="17">
        <v>1.21</v>
      </c>
      <c r="F34" s="18" t="s">
        <v>9</v>
      </c>
    </row>
    <row r="35" spans="1:6" ht="19.5" customHeight="1">
      <c r="A35" s="80"/>
      <c r="B35" s="3">
        <v>6</v>
      </c>
      <c r="C35" s="16">
        <v>209</v>
      </c>
      <c r="D35" s="3" t="s">
        <v>98</v>
      </c>
      <c r="E35" s="19">
        <v>0.26</v>
      </c>
      <c r="F35" s="18" t="s">
        <v>9</v>
      </c>
    </row>
    <row r="36" spans="1:6" ht="19.5" customHeight="1">
      <c r="A36" s="80"/>
      <c r="B36" s="3">
        <v>7</v>
      </c>
      <c r="C36" s="16">
        <v>211</v>
      </c>
      <c r="D36" s="3" t="s">
        <v>99</v>
      </c>
      <c r="E36" s="19">
        <v>0.27</v>
      </c>
      <c r="F36" s="18" t="s">
        <v>9</v>
      </c>
    </row>
    <row r="37" spans="1:6" ht="19.5" customHeight="1">
      <c r="A37" s="80"/>
      <c r="B37" s="3">
        <v>8</v>
      </c>
      <c r="C37" s="16">
        <v>206</v>
      </c>
      <c r="D37" s="3" t="s">
        <v>100</v>
      </c>
      <c r="E37" s="19">
        <v>4.87</v>
      </c>
      <c r="F37" s="18" t="s">
        <v>9</v>
      </c>
    </row>
    <row r="38" spans="1:6" ht="19.5" customHeight="1">
      <c r="A38" s="80"/>
      <c r="B38" s="3">
        <v>9</v>
      </c>
      <c r="C38" s="16">
        <v>207</v>
      </c>
      <c r="D38" s="3" t="s">
        <v>101</v>
      </c>
      <c r="E38" s="19">
        <v>2.55</v>
      </c>
      <c r="F38" s="18" t="s">
        <v>9</v>
      </c>
    </row>
    <row r="39" spans="1:6" ht="19.5" customHeight="1" thickBot="1">
      <c r="A39" s="80"/>
      <c r="B39" s="3">
        <v>10</v>
      </c>
      <c r="C39" s="16">
        <v>208</v>
      </c>
      <c r="D39" s="3" t="s">
        <v>102</v>
      </c>
      <c r="E39" s="19">
        <v>2.72</v>
      </c>
      <c r="F39" s="18" t="s">
        <v>9</v>
      </c>
    </row>
    <row r="40" spans="1:6" ht="19.5" customHeight="1" thickBot="1">
      <c r="A40" s="115"/>
      <c r="B40" s="68" t="s">
        <v>18</v>
      </c>
      <c r="C40" s="69"/>
      <c r="D40" s="7"/>
      <c r="E40" s="7">
        <f>SUM(E30:E39)</f>
        <v>15.570000000000002</v>
      </c>
      <c r="F40" s="7"/>
    </row>
    <row r="41" spans="1:6" ht="19.5" customHeight="1">
      <c r="A41" s="117" t="s">
        <v>146</v>
      </c>
      <c r="B41" s="4">
        <v>1</v>
      </c>
      <c r="C41" s="13">
        <v>108</v>
      </c>
      <c r="D41" s="4" t="s">
        <v>103</v>
      </c>
      <c r="E41" s="32">
        <v>0.48</v>
      </c>
      <c r="F41" s="4" t="s">
        <v>9</v>
      </c>
    </row>
    <row r="42" spans="1:6" ht="19.5" customHeight="1">
      <c r="A42" s="117"/>
      <c r="B42" s="3">
        <v>2</v>
      </c>
      <c r="C42" s="16">
        <v>109</v>
      </c>
      <c r="D42" s="3" t="s">
        <v>104</v>
      </c>
      <c r="E42" s="27">
        <v>0.46</v>
      </c>
      <c r="F42" s="3" t="s">
        <v>105</v>
      </c>
    </row>
    <row r="43" spans="1:6" ht="19.5" customHeight="1">
      <c r="A43" s="117"/>
      <c r="B43" s="3">
        <v>3</v>
      </c>
      <c r="C43" s="16">
        <v>110</v>
      </c>
      <c r="D43" s="3" t="s">
        <v>106</v>
      </c>
      <c r="E43" s="27">
        <v>0.42</v>
      </c>
      <c r="F43" s="3" t="s">
        <v>9</v>
      </c>
    </row>
    <row r="44" spans="1:6" ht="19.5" customHeight="1">
      <c r="A44" s="117"/>
      <c r="B44" s="3">
        <v>4</v>
      </c>
      <c r="C44" s="16">
        <v>111</v>
      </c>
      <c r="D44" s="3" t="s">
        <v>198</v>
      </c>
      <c r="E44" s="27">
        <v>0.3</v>
      </c>
      <c r="F44" s="3" t="s">
        <v>9</v>
      </c>
    </row>
    <row r="45" spans="1:6" ht="19.5" customHeight="1">
      <c r="A45" s="117"/>
      <c r="B45" s="3">
        <v>5</v>
      </c>
      <c r="C45" s="16">
        <v>112</v>
      </c>
      <c r="D45" s="3" t="s">
        <v>199</v>
      </c>
      <c r="E45" s="27">
        <v>0.28</v>
      </c>
      <c r="F45" s="3" t="s">
        <v>9</v>
      </c>
    </row>
    <row r="46" spans="1:6" ht="19.5" customHeight="1">
      <c r="A46" s="117"/>
      <c r="B46" s="3">
        <v>6</v>
      </c>
      <c r="C46" s="16">
        <v>113</v>
      </c>
      <c r="D46" s="3" t="s">
        <v>107</v>
      </c>
      <c r="E46" s="26">
        <v>1.25</v>
      </c>
      <c r="F46" s="3" t="s">
        <v>9</v>
      </c>
    </row>
    <row r="47" spans="1:6" ht="19.5" customHeight="1">
      <c r="A47" s="117"/>
      <c r="B47" s="3">
        <v>7</v>
      </c>
      <c r="C47" s="16">
        <v>99</v>
      </c>
      <c r="D47" s="3" t="s">
        <v>200</v>
      </c>
      <c r="E47" s="27">
        <v>0.95</v>
      </c>
      <c r="F47" s="3" t="s">
        <v>9</v>
      </c>
    </row>
    <row r="48" spans="1:6" ht="19.5" customHeight="1">
      <c r="A48" s="117"/>
      <c r="B48" s="3">
        <v>8</v>
      </c>
      <c r="C48" s="16">
        <v>100</v>
      </c>
      <c r="D48" s="3" t="s">
        <v>201</v>
      </c>
      <c r="E48" s="26">
        <v>0.42</v>
      </c>
      <c r="F48" s="3" t="s">
        <v>9</v>
      </c>
    </row>
    <row r="49" spans="1:6" ht="19.5" customHeight="1">
      <c r="A49" s="117"/>
      <c r="B49" s="3"/>
      <c r="C49" s="16">
        <v>100</v>
      </c>
      <c r="D49" s="3" t="s">
        <v>202</v>
      </c>
      <c r="E49" s="27">
        <v>0.76</v>
      </c>
      <c r="F49" s="3" t="s">
        <v>9</v>
      </c>
    </row>
    <row r="50" spans="1:6" ht="19.5" customHeight="1">
      <c r="A50" s="117"/>
      <c r="B50" s="3">
        <v>9</v>
      </c>
      <c r="C50" s="16">
        <v>122</v>
      </c>
      <c r="D50" s="3" t="s">
        <v>203</v>
      </c>
      <c r="E50" s="26">
        <v>0.22</v>
      </c>
      <c r="F50" s="3" t="s">
        <v>9</v>
      </c>
    </row>
    <row r="51" spans="1:6" ht="19.5" customHeight="1">
      <c r="A51" s="117"/>
      <c r="B51" s="3">
        <v>10</v>
      </c>
      <c r="C51" s="16">
        <v>123</v>
      </c>
      <c r="D51" s="3" t="s">
        <v>204</v>
      </c>
      <c r="E51" s="27">
        <v>1.09</v>
      </c>
      <c r="F51" s="3" t="s">
        <v>9</v>
      </c>
    </row>
    <row r="52" spans="1:6" ht="19.5" customHeight="1">
      <c r="A52" s="117"/>
      <c r="B52" s="3">
        <v>11</v>
      </c>
      <c r="C52" s="16">
        <v>124</v>
      </c>
      <c r="D52" s="3" t="s">
        <v>108</v>
      </c>
      <c r="E52" s="27">
        <v>3.6</v>
      </c>
      <c r="F52" s="3" t="s">
        <v>9</v>
      </c>
    </row>
    <row r="53" spans="1:6" ht="19.5" customHeight="1">
      <c r="A53" s="117"/>
      <c r="B53" s="3"/>
      <c r="C53" s="16">
        <v>124</v>
      </c>
      <c r="D53" s="3" t="s">
        <v>108</v>
      </c>
      <c r="E53" s="26">
        <v>3.08</v>
      </c>
      <c r="F53" s="3" t="s">
        <v>109</v>
      </c>
    </row>
    <row r="54" spans="1:6" ht="19.5" customHeight="1">
      <c r="A54" s="117"/>
      <c r="B54" s="3"/>
      <c r="C54" s="16">
        <v>124</v>
      </c>
      <c r="D54" s="3" t="s">
        <v>108</v>
      </c>
      <c r="E54" s="26">
        <v>0.32</v>
      </c>
      <c r="F54" s="3" t="s">
        <v>105</v>
      </c>
    </row>
    <row r="55" spans="1:6" ht="19.5" customHeight="1" thickBot="1">
      <c r="A55" s="117"/>
      <c r="B55" s="29"/>
      <c r="C55" s="33">
        <v>124</v>
      </c>
      <c r="D55" s="8" t="s">
        <v>108</v>
      </c>
      <c r="E55" s="34">
        <v>1.45</v>
      </c>
      <c r="F55" s="8" t="s">
        <v>9</v>
      </c>
    </row>
    <row r="56" spans="1:6" ht="19.5" customHeight="1" thickBot="1">
      <c r="A56" s="117"/>
      <c r="B56" s="121" t="s">
        <v>18</v>
      </c>
      <c r="C56" s="123"/>
      <c r="D56" s="7"/>
      <c r="E56" s="6">
        <f>SUM(E41:E55)</f>
        <v>15.079999999999998</v>
      </c>
      <c r="F56" s="7"/>
    </row>
    <row r="57" spans="1:6" ht="19.5" customHeight="1">
      <c r="A57" s="67" t="s">
        <v>147</v>
      </c>
      <c r="B57" s="20">
        <v>1</v>
      </c>
      <c r="C57" s="20">
        <v>32</v>
      </c>
      <c r="D57" s="60" t="s">
        <v>110</v>
      </c>
      <c r="E57" s="21">
        <v>0.92</v>
      </c>
      <c r="F57" s="20" t="s">
        <v>9</v>
      </c>
    </row>
    <row r="58" spans="1:6" ht="19.5" customHeight="1">
      <c r="A58" s="80"/>
      <c r="B58" s="3">
        <v>2</v>
      </c>
      <c r="C58" s="3">
        <v>33</v>
      </c>
      <c r="D58" s="16" t="s">
        <v>205</v>
      </c>
      <c r="E58" s="17">
        <v>0.7</v>
      </c>
      <c r="F58" s="3" t="s">
        <v>9</v>
      </c>
    </row>
    <row r="59" spans="1:6" ht="19.5" customHeight="1">
      <c r="A59" s="80"/>
      <c r="B59" s="4">
        <v>3</v>
      </c>
      <c r="C59" s="4">
        <v>103</v>
      </c>
      <c r="D59" s="13" t="s">
        <v>111</v>
      </c>
      <c r="E59" s="14">
        <v>2.37</v>
      </c>
      <c r="F59" s="4" t="s">
        <v>9</v>
      </c>
    </row>
    <row r="60" spans="1:6" ht="19.5" customHeight="1" thickBot="1">
      <c r="A60" s="80"/>
      <c r="B60" s="3">
        <v>4</v>
      </c>
      <c r="C60" s="3">
        <v>101</v>
      </c>
      <c r="D60" s="16" t="s">
        <v>112</v>
      </c>
      <c r="E60" s="17">
        <v>0.57</v>
      </c>
      <c r="F60" s="3" t="s">
        <v>9</v>
      </c>
    </row>
    <row r="61" spans="1:6" ht="19.5" customHeight="1" thickBot="1">
      <c r="A61" s="115"/>
      <c r="B61" s="121" t="s">
        <v>18</v>
      </c>
      <c r="C61" s="122"/>
      <c r="D61" s="7"/>
      <c r="E61" s="7">
        <f>SUM(E57:E60)</f>
        <v>4.5600000000000005</v>
      </c>
      <c r="F61" s="7"/>
    </row>
    <row r="62" spans="1:6" ht="19.5" customHeight="1">
      <c r="A62" s="67" t="s">
        <v>148</v>
      </c>
      <c r="B62" s="81">
        <v>1</v>
      </c>
      <c r="C62" s="76">
        <v>114</v>
      </c>
      <c r="D62" s="77" t="s">
        <v>115</v>
      </c>
      <c r="E62" s="78">
        <v>1.43</v>
      </c>
      <c r="F62" s="45" t="s">
        <v>9</v>
      </c>
    </row>
    <row r="63" spans="1:6" ht="19.5" customHeight="1">
      <c r="A63" s="80"/>
      <c r="B63" s="16">
        <v>2</v>
      </c>
      <c r="C63" s="46">
        <v>115</v>
      </c>
      <c r="D63" s="43" t="s">
        <v>113</v>
      </c>
      <c r="E63" s="75">
        <v>2.83</v>
      </c>
      <c r="F63" s="47" t="s">
        <v>9</v>
      </c>
    </row>
    <row r="64" spans="1:6" ht="19.5" customHeight="1" thickBot="1">
      <c r="A64" s="80"/>
      <c r="B64" s="16">
        <v>3</v>
      </c>
      <c r="C64" s="48">
        <v>116</v>
      </c>
      <c r="D64" s="49" t="s">
        <v>114</v>
      </c>
      <c r="E64" s="79">
        <v>0.42</v>
      </c>
      <c r="F64" s="50" t="s">
        <v>9</v>
      </c>
    </row>
    <row r="65" spans="1:6" ht="19.5" customHeight="1" thickBot="1">
      <c r="A65" s="115"/>
      <c r="B65" s="65" t="s">
        <v>18</v>
      </c>
      <c r="C65" s="66"/>
      <c r="D65" s="52"/>
      <c r="E65" s="74">
        <f>SUM(E62:E64)</f>
        <v>4.68</v>
      </c>
      <c r="F65" s="52"/>
    </row>
    <row r="66" spans="1:6" ht="19.5" customHeight="1" thickBot="1">
      <c r="A66" s="51"/>
      <c r="B66" s="73"/>
      <c r="C66" s="73"/>
      <c r="D66" s="72">
        <v>53</v>
      </c>
      <c r="E66" s="83">
        <f>SUM(E18+E21+E23+E29+E40+E56+E61+E65)</f>
        <v>61.14</v>
      </c>
      <c r="F66" s="53"/>
    </row>
    <row r="67" spans="1:6" ht="23.25" customHeight="1" thickBot="1">
      <c r="A67" s="72" t="s">
        <v>208</v>
      </c>
      <c r="B67" s="73"/>
      <c r="C67" s="73"/>
      <c r="D67" s="72">
        <f>SUM('ob.Klosnowo'!D135+D66)</f>
        <v>175</v>
      </c>
      <c r="E67" s="98">
        <f>SUM('ob.Klosnowo'!E135+E66)</f>
        <v>247.02999999999997</v>
      </c>
      <c r="F67" s="53"/>
    </row>
    <row r="68" ht="26.2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4">
    <mergeCell ref="B61:C61"/>
    <mergeCell ref="B23:C23"/>
    <mergeCell ref="B29:C29"/>
    <mergeCell ref="B56:C5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73">
      <selection activeCell="J109" sqref="J109"/>
    </sheetView>
  </sheetViews>
  <sheetFormatPr defaultColWidth="9.00390625" defaultRowHeight="12.75"/>
  <cols>
    <col min="1" max="1" width="13.875" style="0" customWidth="1"/>
    <col min="4" max="4" width="10.75390625" style="0" customWidth="1"/>
    <col min="5" max="5" width="12.625" style="0" customWidth="1"/>
    <col min="6" max="6" width="11.125" style="0" customWidth="1"/>
  </cols>
  <sheetData>
    <row r="1" spans="1:7" ht="23.25" customHeight="1">
      <c r="A1" s="96" t="s">
        <v>210</v>
      </c>
      <c r="B1" s="97"/>
      <c r="D1" s="96"/>
      <c r="E1" s="96"/>
      <c r="F1" s="96"/>
      <c r="G1" s="96"/>
    </row>
    <row r="2" spans="1:7" ht="12.75" customHeight="1">
      <c r="A2" s="99" t="s">
        <v>215</v>
      </c>
      <c r="B2" s="97"/>
      <c r="D2" s="96"/>
      <c r="E2" s="96"/>
      <c r="F2" s="96"/>
      <c r="G2" s="96"/>
    </row>
    <row r="3" spans="1:7" ht="21.75" customHeight="1" thickBot="1">
      <c r="A3" s="99" t="s">
        <v>214</v>
      </c>
      <c r="B3" s="97"/>
      <c r="D3" s="96"/>
      <c r="E3" s="96"/>
      <c r="F3" s="96"/>
      <c r="G3" s="96"/>
    </row>
    <row r="4" spans="1:6" ht="36.75" customHeight="1" thickBot="1">
      <c r="A4" s="82" t="s">
        <v>206</v>
      </c>
      <c r="B4" s="5" t="s">
        <v>0</v>
      </c>
      <c r="C4" s="5" t="s">
        <v>4</v>
      </c>
      <c r="D4" s="5" t="s">
        <v>1</v>
      </c>
      <c r="E4" s="5" t="s">
        <v>2</v>
      </c>
      <c r="F4" s="5" t="s">
        <v>3</v>
      </c>
    </row>
    <row r="5" spans="1:6" ht="19.5" customHeight="1">
      <c r="A5" s="67" t="s">
        <v>136</v>
      </c>
      <c r="B5" s="38">
        <v>1</v>
      </c>
      <c r="C5" s="20">
        <v>3</v>
      </c>
      <c r="D5" s="60" t="s">
        <v>149</v>
      </c>
      <c r="E5" s="20">
        <v>0.36</v>
      </c>
      <c r="F5" s="20" t="s">
        <v>9</v>
      </c>
    </row>
    <row r="6" spans="1:6" ht="19.5" customHeight="1">
      <c r="A6" s="80"/>
      <c r="B6" s="25">
        <v>2</v>
      </c>
      <c r="C6" s="3">
        <v>4</v>
      </c>
      <c r="D6" s="16" t="s">
        <v>5</v>
      </c>
      <c r="E6" s="3">
        <v>0.55</v>
      </c>
      <c r="F6" s="3" t="s">
        <v>9</v>
      </c>
    </row>
    <row r="7" spans="1:6" ht="19.5" customHeight="1">
      <c r="A7" s="80"/>
      <c r="B7" s="25">
        <v>3</v>
      </c>
      <c r="C7" s="3">
        <v>8</v>
      </c>
      <c r="D7" s="16" t="s">
        <v>150</v>
      </c>
      <c r="E7" s="3">
        <v>0.72</v>
      </c>
      <c r="F7" s="3" t="s">
        <v>9</v>
      </c>
    </row>
    <row r="8" spans="1:6" ht="19.5" customHeight="1">
      <c r="A8" s="80"/>
      <c r="B8" s="25">
        <v>4</v>
      </c>
      <c r="C8" s="3">
        <v>20</v>
      </c>
      <c r="D8" s="16" t="s">
        <v>6</v>
      </c>
      <c r="E8" s="3">
        <v>0.36</v>
      </c>
      <c r="F8" s="3" t="s">
        <v>9</v>
      </c>
    </row>
    <row r="9" spans="1:6" ht="19.5" customHeight="1">
      <c r="A9" s="80"/>
      <c r="B9" s="25">
        <v>5</v>
      </c>
      <c r="C9" s="3">
        <v>21</v>
      </c>
      <c r="D9" s="16" t="s">
        <v>7</v>
      </c>
      <c r="E9" s="3">
        <v>2.74</v>
      </c>
      <c r="F9" s="3" t="s">
        <v>10</v>
      </c>
    </row>
    <row r="10" spans="1:6" ht="19.5" customHeight="1">
      <c r="A10" s="80"/>
      <c r="B10" s="25">
        <v>6</v>
      </c>
      <c r="C10" s="3">
        <v>23</v>
      </c>
      <c r="D10" s="16" t="s">
        <v>8</v>
      </c>
      <c r="E10" s="3">
        <v>1.33</v>
      </c>
      <c r="F10" s="3" t="s">
        <v>9</v>
      </c>
    </row>
    <row r="11" spans="1:6" ht="19.5" customHeight="1">
      <c r="A11" s="80"/>
      <c r="B11" s="25"/>
      <c r="C11" s="3">
        <v>23</v>
      </c>
      <c r="D11" s="16" t="s">
        <v>151</v>
      </c>
      <c r="E11" s="3">
        <v>2.76</v>
      </c>
      <c r="F11" s="3" t="s">
        <v>11</v>
      </c>
    </row>
    <row r="12" spans="1:6" ht="19.5" customHeight="1">
      <c r="A12" s="80"/>
      <c r="B12" s="25"/>
      <c r="C12" s="3">
        <v>23</v>
      </c>
      <c r="D12" s="16" t="s">
        <v>152</v>
      </c>
      <c r="E12" s="3">
        <v>0.24</v>
      </c>
      <c r="F12" s="3" t="s">
        <v>9</v>
      </c>
    </row>
    <row r="13" spans="1:6" ht="19.5" customHeight="1">
      <c r="A13" s="80"/>
      <c r="B13" s="25">
        <v>7</v>
      </c>
      <c r="C13" s="3">
        <v>22</v>
      </c>
      <c r="D13" s="16" t="s">
        <v>153</v>
      </c>
      <c r="E13" s="3">
        <v>0.34</v>
      </c>
      <c r="F13" s="3" t="s">
        <v>9</v>
      </c>
    </row>
    <row r="14" spans="1:6" ht="19.5" customHeight="1">
      <c r="A14" s="80"/>
      <c r="B14" s="25">
        <v>8</v>
      </c>
      <c r="C14" s="3">
        <v>24</v>
      </c>
      <c r="D14" s="16" t="s">
        <v>12</v>
      </c>
      <c r="E14" s="3">
        <v>1.62</v>
      </c>
      <c r="F14" s="3" t="s">
        <v>13</v>
      </c>
    </row>
    <row r="15" spans="1:6" ht="19.5" customHeight="1">
      <c r="A15" s="80"/>
      <c r="B15" s="25">
        <v>9</v>
      </c>
      <c r="C15" s="3">
        <v>25</v>
      </c>
      <c r="D15" s="16" t="s">
        <v>14</v>
      </c>
      <c r="E15" s="3">
        <v>0.41</v>
      </c>
      <c r="F15" s="3" t="s">
        <v>9</v>
      </c>
    </row>
    <row r="16" spans="1:6" ht="19.5" customHeight="1">
      <c r="A16" s="80"/>
      <c r="B16" s="25">
        <v>10</v>
      </c>
      <c r="C16" s="3">
        <v>26</v>
      </c>
      <c r="D16" s="16" t="s">
        <v>154</v>
      </c>
      <c r="E16" s="3">
        <v>0.21</v>
      </c>
      <c r="F16" s="3" t="s">
        <v>10</v>
      </c>
    </row>
    <row r="17" spans="1:6" ht="19.5" customHeight="1">
      <c r="A17" s="80"/>
      <c r="B17" s="25"/>
      <c r="C17" s="3">
        <v>26</v>
      </c>
      <c r="D17" s="16" t="s">
        <v>15</v>
      </c>
      <c r="E17" s="3">
        <v>0.75</v>
      </c>
      <c r="F17" s="3" t="s">
        <v>10</v>
      </c>
    </row>
    <row r="18" spans="1:6" ht="19.5" customHeight="1">
      <c r="A18" s="80"/>
      <c r="B18" s="25"/>
      <c r="C18" s="3">
        <v>26</v>
      </c>
      <c r="D18" s="16" t="s">
        <v>16</v>
      </c>
      <c r="E18" s="3">
        <v>0.98</v>
      </c>
      <c r="F18" s="3" t="s">
        <v>10</v>
      </c>
    </row>
    <row r="19" spans="1:6" ht="19.5" customHeight="1">
      <c r="A19" s="80"/>
      <c r="B19" s="25">
        <v>11</v>
      </c>
      <c r="C19" s="3">
        <v>27</v>
      </c>
      <c r="D19" s="16" t="s">
        <v>155</v>
      </c>
      <c r="E19" s="3">
        <v>0.56</v>
      </c>
      <c r="F19" s="3" t="s">
        <v>9</v>
      </c>
    </row>
    <row r="20" spans="1:6" ht="19.5" customHeight="1">
      <c r="A20" s="80"/>
      <c r="B20" s="25">
        <v>12</v>
      </c>
      <c r="C20" s="3">
        <v>6</v>
      </c>
      <c r="D20" s="16" t="s">
        <v>156</v>
      </c>
      <c r="E20" s="3">
        <v>1.29</v>
      </c>
      <c r="F20" s="3" t="s">
        <v>10</v>
      </c>
    </row>
    <row r="21" spans="1:6" ht="19.5" customHeight="1">
      <c r="A21" s="80"/>
      <c r="B21" s="25">
        <v>13</v>
      </c>
      <c r="C21" s="3">
        <v>7</v>
      </c>
      <c r="D21" s="16" t="s">
        <v>17</v>
      </c>
      <c r="E21" s="3">
        <v>2.88</v>
      </c>
      <c r="F21" s="3" t="s">
        <v>9</v>
      </c>
    </row>
    <row r="22" spans="1:6" ht="19.5" customHeight="1">
      <c r="A22" s="80"/>
      <c r="B22" s="25">
        <v>14</v>
      </c>
      <c r="C22" s="3">
        <v>18</v>
      </c>
      <c r="D22" s="16" t="s">
        <v>19</v>
      </c>
      <c r="E22" s="3">
        <v>0.27</v>
      </c>
      <c r="F22" s="3" t="s">
        <v>9</v>
      </c>
    </row>
    <row r="23" spans="1:6" ht="19.5" customHeight="1">
      <c r="A23" s="80"/>
      <c r="B23" s="25">
        <v>15</v>
      </c>
      <c r="C23" s="3">
        <v>17</v>
      </c>
      <c r="D23" s="16" t="s">
        <v>20</v>
      </c>
      <c r="E23" s="3">
        <v>6.17</v>
      </c>
      <c r="F23" s="3" t="s">
        <v>9</v>
      </c>
    </row>
    <row r="24" spans="1:6" ht="19.5" customHeight="1">
      <c r="A24" s="80"/>
      <c r="B24" s="25"/>
      <c r="C24" s="3">
        <v>17</v>
      </c>
      <c r="D24" s="16" t="s">
        <v>21</v>
      </c>
      <c r="E24" s="3">
        <v>2.36</v>
      </c>
      <c r="F24" s="3" t="s">
        <v>9</v>
      </c>
    </row>
    <row r="25" spans="1:6" ht="19.5" customHeight="1">
      <c r="A25" s="80"/>
      <c r="B25" s="25"/>
      <c r="C25" s="3">
        <v>17</v>
      </c>
      <c r="D25" s="16" t="s">
        <v>22</v>
      </c>
      <c r="E25" s="3">
        <v>1.53</v>
      </c>
      <c r="F25" s="3" t="s">
        <v>9</v>
      </c>
    </row>
    <row r="26" spans="1:6" ht="19.5" customHeight="1">
      <c r="A26" s="80"/>
      <c r="B26" s="59"/>
      <c r="C26" s="58"/>
      <c r="D26" s="61" t="s">
        <v>23</v>
      </c>
      <c r="E26" s="9">
        <v>1.13</v>
      </c>
      <c r="F26" s="8" t="s">
        <v>9</v>
      </c>
    </row>
    <row r="27" spans="1:6" ht="19.5" customHeight="1">
      <c r="A27" s="80"/>
      <c r="B27" s="62"/>
      <c r="C27" s="24">
        <v>5</v>
      </c>
      <c r="D27" s="56" t="s">
        <v>69</v>
      </c>
      <c r="E27" s="24">
        <v>1.76</v>
      </c>
      <c r="F27" s="3" t="s">
        <v>10</v>
      </c>
    </row>
    <row r="28" spans="1:6" ht="19.5" customHeight="1" thickBot="1">
      <c r="A28" s="80"/>
      <c r="B28" s="63"/>
      <c r="C28" s="10">
        <v>5</v>
      </c>
      <c r="D28" s="64" t="s">
        <v>157</v>
      </c>
      <c r="E28" s="10">
        <v>2.69</v>
      </c>
      <c r="F28" s="29" t="s">
        <v>10</v>
      </c>
    </row>
    <row r="29" spans="1:6" ht="19.5" customHeight="1" thickBot="1">
      <c r="A29" s="7" t="s">
        <v>18</v>
      </c>
      <c r="B29" s="11"/>
      <c r="C29" s="73"/>
      <c r="D29" s="12"/>
      <c r="E29" s="7">
        <f>SUM(E5:E28)</f>
        <v>34.01</v>
      </c>
      <c r="F29" s="7"/>
    </row>
    <row r="30" spans="1:6" ht="19.5" customHeight="1">
      <c r="A30" s="67" t="s">
        <v>138</v>
      </c>
      <c r="B30" s="4">
        <v>1</v>
      </c>
      <c r="C30" s="4">
        <v>34</v>
      </c>
      <c r="D30" s="4" t="s">
        <v>158</v>
      </c>
      <c r="E30" s="4">
        <v>1.68</v>
      </c>
      <c r="F30" s="4" t="s">
        <v>9</v>
      </c>
    </row>
    <row r="31" spans="1:6" ht="19.5" customHeight="1">
      <c r="A31" s="80"/>
      <c r="B31" s="4"/>
      <c r="C31" s="4">
        <v>34</v>
      </c>
      <c r="D31" s="4" t="s">
        <v>159</v>
      </c>
      <c r="E31" s="4">
        <v>1.42</v>
      </c>
      <c r="F31" s="4" t="s">
        <v>9</v>
      </c>
    </row>
    <row r="32" spans="1:6" ht="19.5" customHeight="1">
      <c r="A32" s="80"/>
      <c r="B32" s="4"/>
      <c r="C32" s="4">
        <v>34</v>
      </c>
      <c r="D32" s="4" t="s">
        <v>160</v>
      </c>
      <c r="E32" s="4">
        <v>1.18</v>
      </c>
      <c r="F32" s="4" t="s">
        <v>9</v>
      </c>
    </row>
    <row r="33" spans="1:6" ht="19.5" customHeight="1">
      <c r="A33" s="80"/>
      <c r="B33" s="3">
        <v>2</v>
      </c>
      <c r="C33" s="3">
        <v>35</v>
      </c>
      <c r="D33" s="3" t="s">
        <v>161</v>
      </c>
      <c r="E33" s="3">
        <v>0.29</v>
      </c>
      <c r="F33" s="3" t="s">
        <v>9</v>
      </c>
    </row>
    <row r="34" spans="1:6" ht="19.5" customHeight="1">
      <c r="A34" s="80"/>
      <c r="B34" s="3">
        <v>3</v>
      </c>
      <c r="C34" s="3">
        <v>36</v>
      </c>
      <c r="D34" s="3" t="s">
        <v>162</v>
      </c>
      <c r="E34" s="3">
        <v>4.19</v>
      </c>
      <c r="F34" s="3" t="s">
        <v>9</v>
      </c>
    </row>
    <row r="35" spans="1:6" ht="19.5" customHeight="1">
      <c r="A35" s="80"/>
      <c r="B35" s="3">
        <v>4</v>
      </c>
      <c r="C35" s="3">
        <v>37</v>
      </c>
      <c r="D35" s="3" t="s">
        <v>163</v>
      </c>
      <c r="E35" s="3">
        <v>0.63</v>
      </c>
      <c r="F35" s="3" t="s">
        <v>9</v>
      </c>
    </row>
    <row r="36" spans="1:6" ht="19.5" customHeight="1">
      <c r="A36" s="80"/>
      <c r="B36" s="3">
        <v>5</v>
      </c>
      <c r="C36" s="3">
        <v>38</v>
      </c>
      <c r="D36" s="3" t="s">
        <v>38</v>
      </c>
      <c r="E36" s="3">
        <v>0.87</v>
      </c>
      <c r="F36" s="3" t="s">
        <v>9</v>
      </c>
    </row>
    <row r="37" spans="1:6" ht="19.5" customHeight="1">
      <c r="A37" s="80"/>
      <c r="B37" s="3">
        <v>6</v>
      </c>
      <c r="C37" s="3">
        <v>39</v>
      </c>
      <c r="D37" s="3" t="s">
        <v>39</v>
      </c>
      <c r="E37" s="3">
        <v>4.54</v>
      </c>
      <c r="F37" s="3" t="s">
        <v>13</v>
      </c>
    </row>
    <row r="38" spans="1:6" ht="19.5" customHeight="1">
      <c r="A38" s="80"/>
      <c r="B38" s="3">
        <v>7</v>
      </c>
      <c r="C38" s="3">
        <v>40</v>
      </c>
      <c r="D38" s="3" t="s">
        <v>40</v>
      </c>
      <c r="E38" s="3">
        <v>6.05</v>
      </c>
      <c r="F38" s="3" t="s">
        <v>9</v>
      </c>
    </row>
    <row r="39" spans="1:6" ht="19.5" customHeight="1">
      <c r="A39" s="80"/>
      <c r="B39" s="3"/>
      <c r="C39" s="3">
        <v>40</v>
      </c>
      <c r="D39" s="3" t="s">
        <v>41</v>
      </c>
      <c r="E39" s="3">
        <v>0.55</v>
      </c>
      <c r="F39" s="3" t="s">
        <v>9</v>
      </c>
    </row>
    <row r="40" spans="1:6" ht="19.5" customHeight="1">
      <c r="A40" s="80"/>
      <c r="B40" s="3"/>
      <c r="C40" s="3">
        <v>40</v>
      </c>
      <c r="D40" s="3" t="s">
        <v>164</v>
      </c>
      <c r="E40" s="3">
        <v>0.72</v>
      </c>
      <c r="F40" s="3" t="s">
        <v>9</v>
      </c>
    </row>
    <row r="41" spans="1:6" ht="19.5" customHeight="1">
      <c r="A41" s="80"/>
      <c r="B41" s="3">
        <v>8</v>
      </c>
      <c r="C41" s="3">
        <v>41</v>
      </c>
      <c r="D41" s="3" t="s">
        <v>42</v>
      </c>
      <c r="E41" s="3">
        <v>0.96</v>
      </c>
      <c r="F41" s="3" t="s">
        <v>9</v>
      </c>
    </row>
    <row r="42" spans="1:6" ht="19.5" customHeight="1">
      <c r="A42" s="80"/>
      <c r="B42" s="3">
        <v>9</v>
      </c>
      <c r="C42" s="3">
        <v>42</v>
      </c>
      <c r="D42" s="3" t="s">
        <v>43</v>
      </c>
      <c r="E42" s="3">
        <v>0.47</v>
      </c>
      <c r="F42" s="3" t="s">
        <v>9</v>
      </c>
    </row>
    <row r="43" spans="1:6" ht="19.5" customHeight="1">
      <c r="A43" s="80"/>
      <c r="B43" s="3">
        <v>10</v>
      </c>
      <c r="C43" s="3">
        <v>43</v>
      </c>
      <c r="D43" s="3" t="s">
        <v>44</v>
      </c>
      <c r="E43" s="3">
        <v>0.45</v>
      </c>
      <c r="F43" s="3" t="s">
        <v>9</v>
      </c>
    </row>
    <row r="44" spans="1:6" ht="19.5" customHeight="1">
      <c r="A44" s="80"/>
      <c r="B44" s="3">
        <v>11</v>
      </c>
      <c r="C44" s="3">
        <v>44</v>
      </c>
      <c r="D44" s="3" t="s">
        <v>45</v>
      </c>
      <c r="E44" s="3">
        <v>2.41</v>
      </c>
      <c r="F44" s="3" t="s">
        <v>9</v>
      </c>
    </row>
    <row r="45" spans="1:6" ht="19.5" customHeight="1">
      <c r="A45" s="80"/>
      <c r="B45" s="3">
        <v>12</v>
      </c>
      <c r="C45" s="3">
        <v>45</v>
      </c>
      <c r="D45" s="3" t="s">
        <v>46</v>
      </c>
      <c r="E45" s="3">
        <v>3.46</v>
      </c>
      <c r="F45" s="3" t="s">
        <v>9</v>
      </c>
    </row>
    <row r="46" spans="1:6" ht="19.5" customHeight="1">
      <c r="A46" s="80"/>
      <c r="B46" s="8">
        <v>13</v>
      </c>
      <c r="C46" s="8">
        <v>46</v>
      </c>
      <c r="D46" s="8" t="s">
        <v>47</v>
      </c>
      <c r="E46" s="8">
        <v>0.23</v>
      </c>
      <c r="F46" s="8" t="s">
        <v>9</v>
      </c>
    </row>
    <row r="47" spans="1:6" ht="19.5" customHeight="1">
      <c r="A47" s="80"/>
      <c r="B47" s="3"/>
      <c r="C47" s="3">
        <v>46</v>
      </c>
      <c r="D47" s="3" t="s">
        <v>48</v>
      </c>
      <c r="E47" s="3">
        <v>0.93</v>
      </c>
      <c r="F47" s="8" t="s">
        <v>9</v>
      </c>
    </row>
    <row r="48" spans="1:6" ht="19.5" customHeight="1" thickBot="1">
      <c r="A48" s="80"/>
      <c r="B48" s="8"/>
      <c r="C48" s="8">
        <v>46</v>
      </c>
      <c r="D48" s="8" t="s">
        <v>49</v>
      </c>
      <c r="E48" s="8">
        <v>1.32</v>
      </c>
      <c r="F48" s="8" t="s">
        <v>9</v>
      </c>
    </row>
    <row r="49" spans="1:6" ht="19.5" customHeight="1" thickBot="1">
      <c r="A49" s="73"/>
      <c r="B49" s="11" t="s">
        <v>207</v>
      </c>
      <c r="C49" s="73"/>
      <c r="D49" s="6"/>
      <c r="E49" s="6">
        <f>SUM(E30:E48)</f>
        <v>32.35</v>
      </c>
      <c r="F49" s="12"/>
    </row>
    <row r="50" spans="1:6" ht="19.5" customHeight="1">
      <c r="A50" s="80" t="s">
        <v>139</v>
      </c>
      <c r="B50" s="4">
        <v>1</v>
      </c>
      <c r="C50" s="4">
        <v>47</v>
      </c>
      <c r="D50" s="4" t="s">
        <v>50</v>
      </c>
      <c r="E50" s="14">
        <v>0.9</v>
      </c>
      <c r="F50" s="4" t="s">
        <v>9</v>
      </c>
    </row>
    <row r="51" spans="1:6" ht="19.5" customHeight="1">
      <c r="A51" s="80"/>
      <c r="B51" s="3">
        <v>2</v>
      </c>
      <c r="C51" s="3">
        <v>48</v>
      </c>
      <c r="D51" s="3" t="s">
        <v>51</v>
      </c>
      <c r="E51" s="17">
        <v>2.43</v>
      </c>
      <c r="F51" s="3" t="s">
        <v>9</v>
      </c>
    </row>
    <row r="52" spans="1:6" ht="19.5" customHeight="1">
      <c r="A52" s="80"/>
      <c r="B52" s="3">
        <v>3</v>
      </c>
      <c r="C52" s="3">
        <v>51</v>
      </c>
      <c r="D52" s="3" t="s">
        <v>52</v>
      </c>
      <c r="E52" s="19">
        <v>3.27</v>
      </c>
      <c r="F52" s="3" t="s">
        <v>9</v>
      </c>
    </row>
    <row r="53" spans="1:6" ht="19.5" customHeight="1">
      <c r="A53" s="80"/>
      <c r="B53" s="3">
        <v>4</v>
      </c>
      <c r="C53" s="3">
        <v>52</v>
      </c>
      <c r="D53" s="3" t="s">
        <v>53</v>
      </c>
      <c r="E53" s="19">
        <v>0.33</v>
      </c>
      <c r="F53" s="3" t="s">
        <v>9</v>
      </c>
    </row>
    <row r="54" spans="1:6" ht="19.5" customHeight="1">
      <c r="A54" s="80"/>
      <c r="B54" s="3">
        <v>5</v>
      </c>
      <c r="C54" s="3">
        <v>49</v>
      </c>
      <c r="D54" s="3" t="s">
        <v>54</v>
      </c>
      <c r="E54" s="17">
        <v>0.34</v>
      </c>
      <c r="F54" s="3" t="s">
        <v>9</v>
      </c>
    </row>
    <row r="55" spans="1:6" ht="19.5" customHeight="1">
      <c r="A55" s="80"/>
      <c r="B55" s="3">
        <v>6</v>
      </c>
      <c r="C55" s="3">
        <v>53</v>
      </c>
      <c r="D55" s="3" t="s">
        <v>55</v>
      </c>
      <c r="E55" s="19">
        <v>0.35</v>
      </c>
      <c r="F55" s="3" t="s">
        <v>9</v>
      </c>
    </row>
    <row r="56" spans="1:6" ht="19.5" customHeight="1">
      <c r="A56" s="80"/>
      <c r="B56" s="3">
        <v>7</v>
      </c>
      <c r="C56" s="3">
        <v>54</v>
      </c>
      <c r="D56" s="3" t="s">
        <v>56</v>
      </c>
      <c r="E56" s="19">
        <v>1.02</v>
      </c>
      <c r="F56" s="3" t="s">
        <v>9</v>
      </c>
    </row>
    <row r="57" spans="1:6" ht="19.5" customHeight="1">
      <c r="A57" s="80"/>
      <c r="B57" s="3">
        <v>8</v>
      </c>
      <c r="C57" s="3">
        <v>55</v>
      </c>
      <c r="D57" s="3" t="s">
        <v>57</v>
      </c>
      <c r="E57" s="19">
        <v>0.25</v>
      </c>
      <c r="F57" s="3" t="s">
        <v>9</v>
      </c>
    </row>
    <row r="58" spans="1:6" ht="19.5" customHeight="1">
      <c r="A58" s="80"/>
      <c r="B58" s="3">
        <v>9</v>
      </c>
      <c r="C58" s="3">
        <v>56</v>
      </c>
      <c r="D58" s="3" t="s">
        <v>58</v>
      </c>
      <c r="E58" s="19">
        <v>2.79</v>
      </c>
      <c r="F58" s="3" t="s">
        <v>9</v>
      </c>
    </row>
    <row r="59" spans="1:6" ht="19.5" customHeight="1">
      <c r="A59" s="80"/>
      <c r="B59" s="3">
        <v>10</v>
      </c>
      <c r="C59" s="3">
        <v>57</v>
      </c>
      <c r="D59" s="3" t="s">
        <v>169</v>
      </c>
      <c r="E59" s="19">
        <v>1.05</v>
      </c>
      <c r="F59" s="3" t="s">
        <v>9</v>
      </c>
    </row>
    <row r="60" spans="1:6" ht="19.5" customHeight="1">
      <c r="A60" s="80"/>
      <c r="B60" s="3">
        <v>11</v>
      </c>
      <c r="C60" s="3">
        <v>58</v>
      </c>
      <c r="D60" s="3" t="s">
        <v>59</v>
      </c>
      <c r="E60" s="19">
        <v>6.94</v>
      </c>
      <c r="F60" s="3" t="s">
        <v>9</v>
      </c>
    </row>
    <row r="61" spans="1:6" ht="19.5" customHeight="1">
      <c r="A61" s="80"/>
      <c r="B61" s="3">
        <v>12</v>
      </c>
      <c r="C61" s="3">
        <v>59</v>
      </c>
      <c r="D61" s="3" t="s">
        <v>170</v>
      </c>
      <c r="E61" s="17">
        <v>0.3</v>
      </c>
      <c r="F61" s="3" t="s">
        <v>9</v>
      </c>
    </row>
    <row r="62" spans="1:6" ht="19.5" customHeight="1">
      <c r="A62" s="80"/>
      <c r="B62" s="3">
        <v>13</v>
      </c>
      <c r="C62" s="3">
        <v>60</v>
      </c>
      <c r="D62" s="3" t="s">
        <v>60</v>
      </c>
      <c r="E62" s="19">
        <v>0.68</v>
      </c>
      <c r="F62" s="3" t="s">
        <v>9</v>
      </c>
    </row>
    <row r="63" spans="1:6" ht="19.5" customHeight="1">
      <c r="A63" s="80"/>
      <c r="B63" s="3">
        <v>14</v>
      </c>
      <c r="C63" s="3">
        <v>61</v>
      </c>
      <c r="D63" s="3" t="s">
        <v>61</v>
      </c>
      <c r="E63" s="19">
        <v>0.81</v>
      </c>
      <c r="F63" s="3" t="s">
        <v>13</v>
      </c>
    </row>
    <row r="64" spans="1:6" ht="19.5" customHeight="1">
      <c r="A64" s="80"/>
      <c r="B64" s="3">
        <v>15</v>
      </c>
      <c r="C64" s="3">
        <v>62</v>
      </c>
      <c r="D64" s="3" t="s">
        <v>62</v>
      </c>
      <c r="E64" s="19">
        <v>0.42</v>
      </c>
      <c r="F64" s="3" t="s">
        <v>9</v>
      </c>
    </row>
    <row r="65" spans="1:6" ht="19.5" customHeight="1">
      <c r="A65" s="80"/>
      <c r="B65" s="3">
        <v>16</v>
      </c>
      <c r="C65" s="3">
        <v>441</v>
      </c>
      <c r="D65" s="3" t="s">
        <v>171</v>
      </c>
      <c r="E65" s="17">
        <v>2.7</v>
      </c>
      <c r="F65" s="3" t="s">
        <v>9</v>
      </c>
    </row>
    <row r="66" spans="1:6" ht="19.5" customHeight="1">
      <c r="A66" s="80"/>
      <c r="B66" s="3">
        <v>17</v>
      </c>
      <c r="C66" s="3">
        <v>63</v>
      </c>
      <c r="D66" s="3" t="s">
        <v>63</v>
      </c>
      <c r="E66" s="19">
        <v>0.16</v>
      </c>
      <c r="F66" s="3" t="s">
        <v>9</v>
      </c>
    </row>
    <row r="67" spans="1:6" ht="19.5" customHeight="1">
      <c r="A67" s="80"/>
      <c r="B67" s="3">
        <v>18</v>
      </c>
      <c r="C67" s="3">
        <v>64</v>
      </c>
      <c r="D67" s="3" t="s">
        <v>64</v>
      </c>
      <c r="E67" s="19">
        <v>1.01</v>
      </c>
      <c r="F67" s="3" t="s">
        <v>9</v>
      </c>
    </row>
    <row r="68" spans="1:6" ht="19.5" customHeight="1">
      <c r="A68" s="80"/>
      <c r="B68" s="3">
        <v>19</v>
      </c>
      <c r="C68" s="3">
        <v>65</v>
      </c>
      <c r="D68" s="3" t="s">
        <v>65</v>
      </c>
      <c r="E68" s="17">
        <v>0.32</v>
      </c>
      <c r="F68" s="3" t="s">
        <v>9</v>
      </c>
    </row>
    <row r="69" spans="1:6" ht="19.5" customHeight="1">
      <c r="A69" s="80"/>
      <c r="B69" s="3">
        <v>20</v>
      </c>
      <c r="C69" s="3">
        <v>66</v>
      </c>
      <c r="D69" s="3" t="s">
        <v>172</v>
      </c>
      <c r="E69" s="19">
        <v>1.34</v>
      </c>
      <c r="F69" s="3" t="s">
        <v>9</v>
      </c>
    </row>
    <row r="70" spans="1:6" ht="19.5" customHeight="1">
      <c r="A70" s="80"/>
      <c r="B70" s="3">
        <v>21</v>
      </c>
      <c r="C70" s="3">
        <v>67</v>
      </c>
      <c r="D70" s="3" t="s">
        <v>66</v>
      </c>
      <c r="E70" s="19">
        <v>0.38</v>
      </c>
      <c r="F70" s="3" t="s">
        <v>9</v>
      </c>
    </row>
    <row r="71" spans="1:6" ht="19.5" customHeight="1">
      <c r="A71" s="80"/>
      <c r="B71" s="3">
        <v>22</v>
      </c>
      <c r="C71" s="3">
        <v>68</v>
      </c>
      <c r="D71" s="3" t="s">
        <v>173</v>
      </c>
      <c r="E71" s="19">
        <v>0.53</v>
      </c>
      <c r="F71" s="3" t="s">
        <v>9</v>
      </c>
    </row>
    <row r="72" spans="1:6" ht="19.5" customHeight="1">
      <c r="A72" s="80"/>
      <c r="B72" s="3">
        <v>23</v>
      </c>
      <c r="C72" s="3">
        <v>69</v>
      </c>
      <c r="D72" s="3" t="s">
        <v>67</v>
      </c>
      <c r="E72" s="19">
        <v>0.25</v>
      </c>
      <c r="F72" s="3" t="s">
        <v>9</v>
      </c>
    </row>
    <row r="73" spans="1:6" ht="19.5" customHeight="1">
      <c r="A73" s="80"/>
      <c r="B73" s="3">
        <v>24</v>
      </c>
      <c r="C73" s="3">
        <v>50</v>
      </c>
      <c r="D73" s="3" t="s">
        <v>174</v>
      </c>
      <c r="E73" s="19">
        <v>0.97</v>
      </c>
      <c r="F73" s="3" t="s">
        <v>9</v>
      </c>
    </row>
    <row r="74" spans="1:6" ht="19.5" customHeight="1">
      <c r="A74" s="80"/>
      <c r="B74" s="3"/>
      <c r="C74" s="3">
        <v>50</v>
      </c>
      <c r="D74" s="3" t="s">
        <v>175</v>
      </c>
      <c r="E74" s="19">
        <v>0.45</v>
      </c>
      <c r="F74" s="3" t="s">
        <v>9</v>
      </c>
    </row>
    <row r="75" spans="1:6" ht="19.5" customHeight="1" thickBot="1">
      <c r="A75" s="80"/>
      <c r="B75" s="9">
        <v>25</v>
      </c>
      <c r="C75" s="9">
        <v>70</v>
      </c>
      <c r="D75" s="9" t="s">
        <v>68</v>
      </c>
      <c r="E75" s="31">
        <v>3.07</v>
      </c>
      <c r="F75" s="8" t="s">
        <v>9</v>
      </c>
    </row>
    <row r="76" spans="1:6" ht="19.5" customHeight="1" thickBot="1">
      <c r="A76" s="11" t="s">
        <v>18</v>
      </c>
      <c r="B76" s="11"/>
      <c r="C76" s="73"/>
      <c r="D76" s="6"/>
      <c r="E76" s="6">
        <f>SUM(E50:E75)</f>
        <v>33.06</v>
      </c>
      <c r="F76" s="12"/>
    </row>
    <row r="77" spans="1:6" ht="19.5" customHeight="1" thickBot="1">
      <c r="A77" s="67" t="s">
        <v>140</v>
      </c>
      <c r="B77" s="84">
        <v>1</v>
      </c>
      <c r="C77" s="84">
        <v>78</v>
      </c>
      <c r="D77" s="112" t="s">
        <v>176</v>
      </c>
      <c r="E77" s="113">
        <v>0.82</v>
      </c>
      <c r="F77" s="84" t="s">
        <v>9</v>
      </c>
    </row>
    <row r="78" spans="1:6" ht="19.5" customHeight="1" thickBot="1">
      <c r="A78" s="11" t="s">
        <v>18</v>
      </c>
      <c r="B78" s="7"/>
      <c r="C78" s="73"/>
      <c r="D78" s="11"/>
      <c r="E78" s="30">
        <f>SUM(E77:E77)</f>
        <v>0.82</v>
      </c>
      <c r="F78" s="7"/>
    </row>
    <row r="79" spans="1:6" ht="19.5" customHeight="1" thickBot="1">
      <c r="A79" s="67" t="s">
        <v>137</v>
      </c>
      <c r="B79" s="22">
        <v>1</v>
      </c>
      <c r="C79" s="39">
        <v>28</v>
      </c>
      <c r="D79" s="54" t="s">
        <v>180</v>
      </c>
      <c r="E79" s="40">
        <v>0.12</v>
      </c>
      <c r="F79" s="89" t="s">
        <v>13</v>
      </c>
    </row>
    <row r="80" spans="1:6" ht="19.5" customHeight="1">
      <c r="A80" s="80"/>
      <c r="B80" s="84"/>
      <c r="C80" s="87">
        <v>28</v>
      </c>
      <c r="D80" s="85" t="s">
        <v>70</v>
      </c>
      <c r="E80" s="86">
        <v>0.2</v>
      </c>
      <c r="F80" s="45" t="s">
        <v>13</v>
      </c>
    </row>
    <row r="81" spans="1:6" ht="19.5" customHeight="1">
      <c r="A81" s="80"/>
      <c r="B81" s="22"/>
      <c r="C81" s="39">
        <v>28</v>
      </c>
      <c r="D81" s="54" t="s">
        <v>37</v>
      </c>
      <c r="E81" s="40">
        <v>0.36</v>
      </c>
      <c r="F81" s="47" t="s">
        <v>10</v>
      </c>
    </row>
    <row r="82" spans="1:6" ht="19.5" customHeight="1" thickBot="1">
      <c r="A82" s="80"/>
      <c r="B82" s="42">
        <v>2</v>
      </c>
      <c r="C82" s="88">
        <v>29</v>
      </c>
      <c r="D82" s="55" t="s">
        <v>181</v>
      </c>
      <c r="E82" s="57">
        <v>0.2</v>
      </c>
      <c r="F82" s="50" t="s">
        <v>116</v>
      </c>
    </row>
    <row r="83" spans="1:6" ht="26.25" customHeight="1">
      <c r="A83" s="80"/>
      <c r="B83" s="4">
        <v>3</v>
      </c>
      <c r="C83" s="4">
        <v>1269</v>
      </c>
      <c r="D83" s="13" t="s">
        <v>177</v>
      </c>
      <c r="E83" s="14">
        <v>6.53</v>
      </c>
      <c r="F83" s="4" t="s">
        <v>117</v>
      </c>
    </row>
    <row r="84" spans="1:6" ht="24.75" customHeight="1">
      <c r="A84" s="80"/>
      <c r="B84" s="22">
        <v>4</v>
      </c>
      <c r="C84" s="22">
        <v>1271</v>
      </c>
      <c r="D84" s="1" t="s">
        <v>178</v>
      </c>
      <c r="E84" s="36">
        <v>4.4</v>
      </c>
      <c r="F84" s="4" t="s">
        <v>118</v>
      </c>
    </row>
    <row r="85" spans="1:6" ht="24" customHeight="1" thickBot="1">
      <c r="A85" s="80"/>
      <c r="B85" s="8">
        <v>5</v>
      </c>
      <c r="C85" s="8">
        <v>1270</v>
      </c>
      <c r="D85" s="33" t="s">
        <v>179</v>
      </c>
      <c r="E85" s="35">
        <v>5.95</v>
      </c>
      <c r="F85" s="22" t="s">
        <v>119</v>
      </c>
    </row>
    <row r="86" spans="1:6" ht="19.5" customHeight="1" thickBot="1">
      <c r="A86" s="7" t="s">
        <v>18</v>
      </c>
      <c r="B86" s="51"/>
      <c r="C86" s="73"/>
      <c r="D86" s="6"/>
      <c r="E86" s="90">
        <f>SUM(E79:E85)</f>
        <v>17.76</v>
      </c>
      <c r="F86" s="12"/>
    </row>
    <row r="87" spans="1:6" ht="19.5" customHeight="1">
      <c r="A87" s="67" t="s">
        <v>141</v>
      </c>
      <c r="B87" s="4">
        <v>1</v>
      </c>
      <c r="C87" s="15">
        <v>81</v>
      </c>
      <c r="D87" s="4" t="s">
        <v>71</v>
      </c>
      <c r="E87" s="14">
        <v>0.75</v>
      </c>
      <c r="F87" s="4" t="s">
        <v>9</v>
      </c>
    </row>
    <row r="88" spans="1:6" ht="19.5" customHeight="1">
      <c r="A88" s="80"/>
      <c r="B88" s="3">
        <v>2</v>
      </c>
      <c r="C88" s="18">
        <v>82</v>
      </c>
      <c r="D88" s="3" t="s">
        <v>72</v>
      </c>
      <c r="E88" s="17">
        <v>0.3</v>
      </c>
      <c r="F88" s="3" t="s">
        <v>9</v>
      </c>
    </row>
    <row r="89" spans="1:6" ht="19.5" customHeight="1">
      <c r="A89" s="80"/>
      <c r="B89" s="3">
        <v>3</v>
      </c>
      <c r="C89" s="18">
        <v>83</v>
      </c>
      <c r="D89" s="3" t="s">
        <v>73</v>
      </c>
      <c r="E89" s="19">
        <v>1.02</v>
      </c>
      <c r="F89" s="3" t="s">
        <v>9</v>
      </c>
    </row>
    <row r="90" spans="1:6" ht="19.5" customHeight="1">
      <c r="A90" s="80"/>
      <c r="B90" s="3">
        <v>4</v>
      </c>
      <c r="C90" s="18">
        <v>84</v>
      </c>
      <c r="D90" s="3" t="s">
        <v>182</v>
      </c>
      <c r="E90" s="19">
        <v>2.42</v>
      </c>
      <c r="F90" s="3" t="s">
        <v>9</v>
      </c>
    </row>
    <row r="91" spans="1:6" ht="19.5" customHeight="1">
      <c r="A91" s="80"/>
      <c r="B91" s="3">
        <v>5</v>
      </c>
      <c r="C91" s="18">
        <v>85</v>
      </c>
      <c r="D91" s="3" t="s">
        <v>74</v>
      </c>
      <c r="E91" s="17">
        <v>2</v>
      </c>
      <c r="F91" s="3" t="s">
        <v>9</v>
      </c>
    </row>
    <row r="92" spans="1:6" ht="19.5" customHeight="1">
      <c r="A92" s="80"/>
      <c r="B92" s="3">
        <v>6</v>
      </c>
      <c r="C92" s="18">
        <v>86</v>
      </c>
      <c r="D92" s="3" t="s">
        <v>75</v>
      </c>
      <c r="E92" s="19">
        <v>0.68</v>
      </c>
      <c r="F92" s="3" t="s">
        <v>9</v>
      </c>
    </row>
    <row r="93" spans="1:6" ht="19.5" customHeight="1">
      <c r="A93" s="80"/>
      <c r="B93" s="3">
        <v>7</v>
      </c>
      <c r="C93" s="18">
        <v>87</v>
      </c>
      <c r="D93" s="3" t="s">
        <v>76</v>
      </c>
      <c r="E93" s="19">
        <v>2.98</v>
      </c>
      <c r="F93" s="3" t="s">
        <v>9</v>
      </c>
    </row>
    <row r="94" spans="1:6" ht="19.5" customHeight="1">
      <c r="A94" s="80"/>
      <c r="B94" s="3">
        <v>8</v>
      </c>
      <c r="C94" s="18">
        <v>88</v>
      </c>
      <c r="D94" s="3" t="s">
        <v>77</v>
      </c>
      <c r="E94" s="19">
        <v>2.26</v>
      </c>
      <c r="F94" s="3" t="s">
        <v>9</v>
      </c>
    </row>
    <row r="95" spans="1:6" ht="19.5" customHeight="1">
      <c r="A95" s="80"/>
      <c r="B95" s="3">
        <v>9</v>
      </c>
      <c r="C95" s="18">
        <v>89</v>
      </c>
      <c r="D95" s="3" t="s">
        <v>78</v>
      </c>
      <c r="E95" s="19">
        <v>0.45</v>
      </c>
      <c r="F95" s="3" t="s">
        <v>9</v>
      </c>
    </row>
    <row r="96" spans="1:6" ht="19.5" customHeight="1">
      <c r="A96" s="80"/>
      <c r="B96" s="3">
        <v>10</v>
      </c>
      <c r="C96" s="18">
        <v>90</v>
      </c>
      <c r="D96" s="3" t="s">
        <v>79</v>
      </c>
      <c r="E96" s="19">
        <v>0.25</v>
      </c>
      <c r="F96" s="3" t="s">
        <v>9</v>
      </c>
    </row>
    <row r="97" spans="1:6" ht="19.5" customHeight="1">
      <c r="A97" s="80"/>
      <c r="B97" s="3">
        <v>11</v>
      </c>
      <c r="C97" s="18">
        <v>91</v>
      </c>
      <c r="D97" s="3" t="s">
        <v>80</v>
      </c>
      <c r="E97" s="19">
        <v>0.38</v>
      </c>
      <c r="F97" s="3" t="s">
        <v>9</v>
      </c>
    </row>
    <row r="98" spans="1:6" ht="19.5" customHeight="1">
      <c r="A98" s="80"/>
      <c r="B98" s="3">
        <v>12</v>
      </c>
      <c r="C98" s="18">
        <v>92</v>
      </c>
      <c r="D98" s="3" t="s">
        <v>81</v>
      </c>
      <c r="E98" s="17">
        <v>0.28</v>
      </c>
      <c r="F98" s="3" t="s">
        <v>9</v>
      </c>
    </row>
    <row r="99" spans="1:6" ht="19.5" customHeight="1">
      <c r="A99" s="80"/>
      <c r="B99" s="3">
        <v>13</v>
      </c>
      <c r="C99" s="18">
        <v>93</v>
      </c>
      <c r="D99" s="3" t="s">
        <v>82</v>
      </c>
      <c r="E99" s="19">
        <v>0.39</v>
      </c>
      <c r="F99" s="3" t="s">
        <v>9</v>
      </c>
    </row>
    <row r="100" spans="1:6" ht="16.5" customHeight="1">
      <c r="A100" s="80"/>
      <c r="B100" s="3"/>
      <c r="C100" s="18">
        <v>93</v>
      </c>
      <c r="D100" s="3" t="s">
        <v>83</v>
      </c>
      <c r="E100" s="19">
        <v>1.09</v>
      </c>
      <c r="F100" s="3" t="s">
        <v>13</v>
      </c>
    </row>
    <row r="101" spans="1:6" ht="15.75" customHeight="1">
      <c r="A101" s="80"/>
      <c r="B101" s="3"/>
      <c r="C101" s="18">
        <v>93</v>
      </c>
      <c r="D101" s="3" t="s">
        <v>84</v>
      </c>
      <c r="E101" s="19">
        <v>0.09</v>
      </c>
      <c r="F101" s="3" t="s">
        <v>9</v>
      </c>
    </row>
    <row r="102" spans="1:6" ht="16.5" customHeight="1">
      <c r="A102" s="80"/>
      <c r="B102" s="3"/>
      <c r="C102" s="18">
        <v>93</v>
      </c>
      <c r="D102" s="3" t="s">
        <v>183</v>
      </c>
      <c r="E102" s="17">
        <v>1.99</v>
      </c>
      <c r="F102" s="3" t="s">
        <v>9</v>
      </c>
    </row>
    <row r="103" spans="1:6" ht="15.75" customHeight="1">
      <c r="A103" s="80"/>
      <c r="B103" s="3"/>
      <c r="C103" s="18">
        <v>93</v>
      </c>
      <c r="D103" s="3" t="s">
        <v>184</v>
      </c>
      <c r="E103" s="19">
        <v>0.27</v>
      </c>
      <c r="F103" s="3" t="s">
        <v>9</v>
      </c>
    </row>
    <row r="104" spans="1:6" ht="16.5" customHeight="1">
      <c r="A104" s="80"/>
      <c r="B104" s="3"/>
      <c r="C104" s="18">
        <v>93</v>
      </c>
      <c r="D104" s="3" t="s">
        <v>85</v>
      </c>
      <c r="E104" s="19">
        <v>1.65</v>
      </c>
      <c r="F104" s="3" t="s">
        <v>10</v>
      </c>
    </row>
    <row r="105" spans="1:6" ht="15" customHeight="1">
      <c r="A105" s="80"/>
      <c r="B105" s="3"/>
      <c r="C105" s="18">
        <v>93</v>
      </c>
      <c r="D105" s="3" t="s">
        <v>86</v>
      </c>
      <c r="E105" s="19">
        <v>0.52</v>
      </c>
      <c r="F105" s="3" t="s">
        <v>9</v>
      </c>
    </row>
    <row r="106" spans="1:6" ht="19.5" customHeight="1">
      <c r="A106" s="80"/>
      <c r="B106" s="3">
        <v>14</v>
      </c>
      <c r="C106" s="18">
        <v>94</v>
      </c>
      <c r="D106" s="3" t="s">
        <v>87</v>
      </c>
      <c r="E106" s="19">
        <v>2.36</v>
      </c>
      <c r="F106" s="3" t="s">
        <v>9</v>
      </c>
    </row>
    <row r="107" spans="1:6" ht="19.5" customHeight="1">
      <c r="A107" s="80"/>
      <c r="B107" s="3">
        <v>15</v>
      </c>
      <c r="C107" s="18">
        <v>9</v>
      </c>
      <c r="D107" s="3" t="s">
        <v>185</v>
      </c>
      <c r="E107" s="17">
        <v>0.5</v>
      </c>
      <c r="F107" s="3" t="s">
        <v>9</v>
      </c>
    </row>
    <row r="108" spans="1:6" ht="19.5" customHeight="1">
      <c r="A108" s="80"/>
      <c r="B108" s="3">
        <v>16</v>
      </c>
      <c r="C108" s="18">
        <v>10</v>
      </c>
      <c r="D108" s="3" t="s">
        <v>88</v>
      </c>
      <c r="E108" s="19">
        <v>0.33</v>
      </c>
      <c r="F108" s="3" t="s">
        <v>9</v>
      </c>
    </row>
    <row r="109" spans="1:6" ht="19.5" customHeight="1">
      <c r="A109" s="80"/>
      <c r="B109" s="3">
        <v>17</v>
      </c>
      <c r="C109" s="18">
        <v>11</v>
      </c>
      <c r="D109" s="3" t="s">
        <v>186</v>
      </c>
      <c r="E109" s="19">
        <v>0.38</v>
      </c>
      <c r="F109" s="3" t="s">
        <v>9</v>
      </c>
    </row>
    <row r="110" spans="1:6" ht="19.5" customHeight="1">
      <c r="A110" s="80"/>
      <c r="B110" s="3">
        <v>18</v>
      </c>
      <c r="C110" s="18">
        <v>12</v>
      </c>
      <c r="D110" s="3" t="s">
        <v>89</v>
      </c>
      <c r="E110" s="17">
        <v>0.78</v>
      </c>
      <c r="F110" s="3" t="s">
        <v>9</v>
      </c>
    </row>
    <row r="111" spans="1:6" ht="19.5" customHeight="1">
      <c r="A111" s="80"/>
      <c r="B111" s="3">
        <v>19</v>
      </c>
      <c r="C111" s="18">
        <v>13</v>
      </c>
      <c r="D111" s="3" t="s">
        <v>187</v>
      </c>
      <c r="E111" s="19">
        <v>1.05</v>
      </c>
      <c r="F111" s="3" t="s">
        <v>9</v>
      </c>
    </row>
    <row r="112" spans="1:6" ht="19.5" customHeight="1">
      <c r="A112" s="80"/>
      <c r="B112" s="24">
        <v>20</v>
      </c>
      <c r="C112" s="18">
        <v>14</v>
      </c>
      <c r="D112" s="3" t="s">
        <v>90</v>
      </c>
      <c r="E112" s="19">
        <v>0.92</v>
      </c>
      <c r="F112" s="3" t="s">
        <v>9</v>
      </c>
    </row>
    <row r="113" spans="1:6" ht="19.5" customHeight="1">
      <c r="A113" s="80"/>
      <c r="B113" s="24">
        <v>21</v>
      </c>
      <c r="C113" s="18">
        <v>15</v>
      </c>
      <c r="D113" s="3" t="s">
        <v>188</v>
      </c>
      <c r="E113" s="19">
        <v>0.25</v>
      </c>
      <c r="F113" s="3" t="s">
        <v>9</v>
      </c>
    </row>
    <row r="114" spans="1:6" ht="18" customHeight="1" thickBot="1">
      <c r="A114" s="80"/>
      <c r="B114" s="9">
        <v>22</v>
      </c>
      <c r="C114" s="41">
        <v>16</v>
      </c>
      <c r="D114" s="8" t="s">
        <v>91</v>
      </c>
      <c r="E114" s="91">
        <v>0.32</v>
      </c>
      <c r="F114" s="8" t="s">
        <v>9</v>
      </c>
    </row>
    <row r="115" spans="1:6" ht="18.75" customHeight="1" thickBot="1">
      <c r="A115" s="11" t="s">
        <v>18</v>
      </c>
      <c r="B115" s="51"/>
      <c r="C115" s="73"/>
      <c r="D115" s="6"/>
      <c r="E115" s="90">
        <f>SUM(E87:E114)</f>
        <v>26.659999999999997</v>
      </c>
      <c r="F115" s="12"/>
    </row>
    <row r="116" spans="1:6" ht="22.5" customHeight="1" thickBot="1">
      <c r="A116" s="105" t="s">
        <v>211</v>
      </c>
      <c r="B116" s="2"/>
      <c r="C116" s="2"/>
      <c r="D116" s="103"/>
      <c r="E116" s="104"/>
      <c r="F116" s="103"/>
    </row>
    <row r="117" spans="1:6" ht="22.5" customHeight="1">
      <c r="A117" s="124" t="s">
        <v>141</v>
      </c>
      <c r="B117" s="109">
        <v>14</v>
      </c>
      <c r="C117" s="110">
        <v>304</v>
      </c>
      <c r="D117" s="110" t="s">
        <v>120</v>
      </c>
      <c r="E117" s="110">
        <v>0.54</v>
      </c>
      <c r="F117" s="45" t="s">
        <v>116</v>
      </c>
    </row>
    <row r="118" spans="1:6" ht="22.5" customHeight="1">
      <c r="A118" s="80"/>
      <c r="B118" s="46">
        <v>15</v>
      </c>
      <c r="C118" s="43">
        <v>305</v>
      </c>
      <c r="D118" s="43" t="s">
        <v>165</v>
      </c>
      <c r="E118" s="43">
        <v>0.75</v>
      </c>
      <c r="F118" s="47" t="s">
        <v>116</v>
      </c>
    </row>
    <row r="119" spans="1:6" ht="22.5" customHeight="1">
      <c r="A119" s="80"/>
      <c r="B119" s="46">
        <v>16</v>
      </c>
      <c r="C119" s="43">
        <v>306</v>
      </c>
      <c r="D119" s="43" t="s">
        <v>121</v>
      </c>
      <c r="E119" s="43">
        <v>0.42</v>
      </c>
      <c r="F119" s="47" t="s">
        <v>116</v>
      </c>
    </row>
    <row r="120" spans="1:6" ht="22.5" customHeight="1">
      <c r="A120" s="80"/>
      <c r="B120" s="46"/>
      <c r="C120" s="43"/>
      <c r="D120" s="43" t="s">
        <v>122</v>
      </c>
      <c r="E120" s="43">
        <v>6.35</v>
      </c>
      <c r="F120" s="47" t="s">
        <v>123</v>
      </c>
    </row>
    <row r="121" spans="1:6" ht="22.5" customHeight="1">
      <c r="A121" s="80"/>
      <c r="B121" s="46"/>
      <c r="C121" s="43"/>
      <c r="D121" s="43" t="s">
        <v>124</v>
      </c>
      <c r="E121" s="43">
        <v>0.21</v>
      </c>
      <c r="F121" s="47" t="s">
        <v>116</v>
      </c>
    </row>
    <row r="122" spans="1:6" ht="22.5" customHeight="1">
      <c r="A122" s="80"/>
      <c r="B122" s="46"/>
      <c r="C122" s="43"/>
      <c r="D122" s="43" t="s">
        <v>125</v>
      </c>
      <c r="E122" s="43">
        <v>0.46</v>
      </c>
      <c r="F122" s="47" t="s">
        <v>126</v>
      </c>
    </row>
    <row r="123" spans="1:6" ht="22.5" customHeight="1">
      <c r="A123" s="80"/>
      <c r="B123" s="46">
        <v>17</v>
      </c>
      <c r="C123" s="43">
        <v>307</v>
      </c>
      <c r="D123" s="43" t="s">
        <v>127</v>
      </c>
      <c r="E123" s="43">
        <v>4.82</v>
      </c>
      <c r="F123" s="47" t="s">
        <v>123</v>
      </c>
    </row>
    <row r="124" spans="1:6" ht="22.5" customHeight="1">
      <c r="A124" s="80"/>
      <c r="B124" s="46"/>
      <c r="C124" s="43"/>
      <c r="D124" s="43" t="s">
        <v>128</v>
      </c>
      <c r="E124" s="43">
        <v>1.16</v>
      </c>
      <c r="F124" s="47" t="s">
        <v>116</v>
      </c>
    </row>
    <row r="125" spans="1:6" ht="22.5" customHeight="1">
      <c r="A125" s="80"/>
      <c r="B125" s="46"/>
      <c r="C125" s="43"/>
      <c r="D125" s="43" t="s">
        <v>129</v>
      </c>
      <c r="E125" s="43">
        <v>0.85</v>
      </c>
      <c r="F125" s="47" t="s">
        <v>116</v>
      </c>
    </row>
    <row r="126" spans="1:6" ht="22.5" customHeight="1">
      <c r="A126" s="80"/>
      <c r="B126" s="46">
        <v>18</v>
      </c>
      <c r="C126" s="43">
        <v>308</v>
      </c>
      <c r="D126" s="43" t="s">
        <v>130</v>
      </c>
      <c r="E126" s="43">
        <v>1.02</v>
      </c>
      <c r="F126" s="47" t="s">
        <v>131</v>
      </c>
    </row>
    <row r="127" spans="1:6" ht="22.5" customHeight="1">
      <c r="A127" s="80"/>
      <c r="B127" s="46">
        <v>19</v>
      </c>
      <c r="C127" s="43">
        <v>309</v>
      </c>
      <c r="D127" s="43" t="s">
        <v>166</v>
      </c>
      <c r="E127" s="44">
        <v>0.7</v>
      </c>
      <c r="F127" s="47" t="s">
        <v>126</v>
      </c>
    </row>
    <row r="128" spans="1:6" ht="22.5" customHeight="1">
      <c r="A128" s="80"/>
      <c r="B128" s="46">
        <v>20</v>
      </c>
      <c r="C128" s="43">
        <v>310</v>
      </c>
      <c r="D128" s="43" t="s">
        <v>167</v>
      </c>
      <c r="E128" s="43">
        <v>1.07</v>
      </c>
      <c r="F128" s="47" t="s">
        <v>116</v>
      </c>
    </row>
    <row r="129" spans="1:6" ht="22.5" customHeight="1">
      <c r="A129" s="80"/>
      <c r="B129" s="46"/>
      <c r="C129" s="43"/>
      <c r="D129" s="43" t="s">
        <v>132</v>
      </c>
      <c r="E129" s="43">
        <v>0.26</v>
      </c>
      <c r="F129" s="47" t="s">
        <v>116</v>
      </c>
    </row>
    <row r="130" spans="1:6" ht="22.5" customHeight="1">
      <c r="A130" s="80"/>
      <c r="B130" s="46">
        <v>21</v>
      </c>
      <c r="C130" s="43">
        <v>311</v>
      </c>
      <c r="D130" s="43" t="s">
        <v>168</v>
      </c>
      <c r="E130" s="43">
        <v>10.31</v>
      </c>
      <c r="F130" s="47" t="s">
        <v>123</v>
      </c>
    </row>
    <row r="131" spans="1:6" ht="22.5" customHeight="1">
      <c r="A131" s="80"/>
      <c r="B131" s="46">
        <v>22</v>
      </c>
      <c r="C131" s="43">
        <v>312</v>
      </c>
      <c r="D131" s="43" t="s">
        <v>133</v>
      </c>
      <c r="E131" s="43">
        <v>7.32</v>
      </c>
      <c r="F131" s="47" t="s">
        <v>123</v>
      </c>
    </row>
    <row r="132" spans="1:6" ht="22.5" customHeight="1">
      <c r="A132" s="80"/>
      <c r="B132" s="46"/>
      <c r="C132" s="43"/>
      <c r="D132" s="43" t="s">
        <v>134</v>
      </c>
      <c r="E132" s="43">
        <v>4.83</v>
      </c>
      <c r="F132" s="47" t="s">
        <v>126</v>
      </c>
    </row>
    <row r="133" spans="1:6" ht="22.5" customHeight="1" thickBot="1">
      <c r="A133" s="80"/>
      <c r="B133" s="106"/>
      <c r="C133" s="107"/>
      <c r="D133" s="107" t="s">
        <v>135</v>
      </c>
      <c r="E133" s="107">
        <v>0.16</v>
      </c>
      <c r="F133" s="108" t="s">
        <v>116</v>
      </c>
    </row>
    <row r="134" spans="1:6" ht="22.5" customHeight="1" thickBot="1">
      <c r="A134" s="111"/>
      <c r="B134" s="121" t="s">
        <v>207</v>
      </c>
      <c r="C134" s="123"/>
      <c r="D134" s="70"/>
      <c r="E134" s="71">
        <f>SUM(E117:E133)</f>
        <v>41.23</v>
      </c>
      <c r="F134" s="23"/>
    </row>
    <row r="135" spans="1:6" ht="26.25" customHeight="1" thickBot="1">
      <c r="A135" s="93"/>
      <c r="B135" s="93"/>
      <c r="C135" s="100"/>
      <c r="D135" s="101">
        <v>122</v>
      </c>
      <c r="E135" s="102">
        <f>SUM(E29+E49+E134+E76+E78+E86+E115)</f>
        <v>185.89</v>
      </c>
      <c r="F135" s="92"/>
    </row>
  </sheetData>
  <sheetProtection/>
  <mergeCells count="1">
    <mergeCell ref="B134:C1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RYTEL</dc:creator>
  <cp:keywords/>
  <dc:description/>
  <cp:lastModifiedBy>Piotr Chybowski</cp:lastModifiedBy>
  <cp:lastPrinted>2011-11-24T11:46:35Z</cp:lastPrinted>
  <dcterms:created xsi:type="dcterms:W3CDTF">2001-07-03T08:46:28Z</dcterms:created>
  <dcterms:modified xsi:type="dcterms:W3CDTF">2012-10-30T12:26:27Z</dcterms:modified>
  <cp:category/>
  <cp:version/>
  <cp:contentType/>
  <cp:contentStatus/>
</cp:coreProperties>
</file>